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3\שנתי\הוצאות ישירות\לאתר\"/>
    </mc:Choice>
  </mc:AlternateContent>
  <bookViews>
    <workbookView xWindow="0" yWindow="0" windowWidth="12324" windowHeight="6168" activeTab="2"/>
  </bookViews>
  <sheets>
    <sheet name="נספח 1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B13" i="2" l="1"/>
  <c r="B8" i="1" l="1"/>
  <c r="B27" i="1" l="1"/>
  <c r="B52" i="3" l="1"/>
  <c r="B39" i="3"/>
  <c r="B52" i="2" l="1"/>
  <c r="B56" i="3" l="1"/>
  <c r="B3" i="3"/>
  <c r="A2" i="3"/>
  <c r="A1" i="3"/>
  <c r="B3" i="2"/>
  <c r="A2" i="2"/>
  <c r="A1" i="2"/>
  <c r="B14" i="3"/>
  <c r="B20" i="2"/>
  <c r="B11" i="1" s="1"/>
  <c r="B24" i="2"/>
  <c r="B12" i="1" s="1"/>
  <c r="B9" i="2"/>
  <c r="B7" i="1"/>
  <c r="B33" i="3"/>
  <c r="B26" i="1" s="1"/>
  <c r="B46" i="3"/>
  <c r="B24" i="1" s="1"/>
  <c r="B26" i="3"/>
  <c r="B23" i="1"/>
  <c r="B20" i="3"/>
  <c r="B22" i="1"/>
  <c r="B9" i="3"/>
  <c r="B48" i="2"/>
  <c r="B31" i="1" s="1"/>
  <c r="B29" i="1" s="1"/>
  <c r="B42" i="2"/>
  <c r="B30" i="1"/>
  <c r="B36" i="2"/>
  <c r="B17" i="1" s="1"/>
  <c r="B30" i="2"/>
  <c r="B15" i="1" s="1"/>
  <c r="B14" i="1" l="1"/>
  <c r="B10" i="1"/>
  <c r="B21" i="1"/>
  <c r="B20" i="1"/>
  <c r="B25" i="1"/>
  <c r="B54" i="3"/>
  <c r="B6" i="1"/>
  <c r="B50" i="2"/>
  <c r="B19" i="1" l="1"/>
  <c r="B36" i="1" l="1"/>
  <c r="B33" i="1"/>
  <c r="B37" i="1" l="1"/>
</calcChain>
</file>

<file path=xl/sharedStrings.xml><?xml version="1.0" encoding="utf-8"?>
<sst xmlns="http://schemas.openxmlformats.org/spreadsheetml/2006/main" count="113" uniqueCount="85">
  <si>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</si>
  <si>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</si>
  <si>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</si>
  <si>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</si>
  <si>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</si>
  <si>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</si>
  <si>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</si>
  <si>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</si>
  <si>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</si>
  <si>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</si>
  <si>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</si>
  <si>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</si>
  <si>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</si>
  <si>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</si>
  <si>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</si>
  <si>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</si>
  <si>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</si>
  <si>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</si>
  <si>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</si>
  <si>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</si>
  <si>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</si>
  <si>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</si>
  <si>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</si>
  <si>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</si>
  <si>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</si>
  <si>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</si>
  <si>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</si>
  <si>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</si>
  <si>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</si>
  <si>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</si>
  <si>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</si>
  <si>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</si>
  <si>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</si>
  <si>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</si>
  <si>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</si>
  <si>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</si>
  <si>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</si>
  <si>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</si>
  <si>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</si>
  <si>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</si>
  <si>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</si>
  <si>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</si>
  <si>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</si>
  <si>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</si>
  <si>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</si>
  <si>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</si>
  <si>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</si>
  <si>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</si>
  <si>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</si>
  <si>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</si>
  <si>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</si>
  <si>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</si>
  <si>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</si>
  <si>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</si>
  <si>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</si>
  <si>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</si>
  <si>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</si>
  <si>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</si>
  <si>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</si>
  <si>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</si>
  <si>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</si>
  <si>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</si>
  <si>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</si>
  <si>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</si>
  <si>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</si>
  <si>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</si>
  <si>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</si>
  <si>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</si>
  <si>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</si>
  <si>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</si>
  <si>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</si>
  <si>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</si>
  <si>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</si>
  <si>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</si>
  <si>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</si>
  <si>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</si>
  <si>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</si>
  <si>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8. סך נכסים  יתרה ממוצעת</t>
  </si>
  <si>
    <t>שם הקופה תגמולים מניות עיריית תל אביב</t>
  </si>
  <si>
    <t>מספר אישור:1477</t>
  </si>
  <si>
    <t>8. סך נכסים יתרה ממוצעת לשנים 2023 ו-2022</t>
  </si>
  <si>
    <t>בנק הפועלים</t>
  </si>
  <si>
    <t>מגדל קרנות נאמנות בע"מ</t>
  </si>
  <si>
    <t>הראל קרנות נאמנות בע"מ</t>
  </si>
  <si>
    <t>קסם קרנות נאמנות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</si>
</sst>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7" formatCode="0.000%"/>
    <numFmt numFmtId="169" formatCode="0.0000%"/>
    <numFmt numFmtId="173" formatCode="_(* #,##0.000000_);_(* \(#,##0.000000\);_(* &quot;-&quot;??_);_(@_)"/>
  </numFmts>
  <fonts count="9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0" fillId="0" borderId="0" xfId="0" applyAlignment="1"/>
    <xf numFmtId="0" fontId="5" fillId="0" borderId="0" xfId="2" applyFont="1" applyFill="1" applyBorder="1" applyAlignment="1" applyProtection="1">
      <alignment horizontal="right" wrapText="1" readingOrder="2"/>
    </xf>
    <xf numFmtId="0" fontId="5" fillId="0" borderId="0" xfId="2" applyFont="1" applyFill="1" applyBorder="1" applyAlignment="1" applyProtection="1">
      <alignment horizontal="right" wrapText="1" indent="3" readingOrder="2"/>
    </xf>
    <xf numFmtId="0" fontId="6" fillId="0" borderId="0" xfId="0" applyFont="1" applyAlignment="1"/>
    <xf numFmtId="0" fontId="7" fillId="0" borderId="0" xfId="2" applyFont="1" applyFill="1" applyBorder="1" applyAlignment="1" applyProtection="1">
      <alignment horizontal="right" wrapText="1" readingOrder="2"/>
    </xf>
    <xf numFmtId="43" fontId="5" fillId="0" borderId="0" xfId="1" applyFont="1"/>
    <xf numFmtId="165" fontId="5" fillId="0" borderId="0" xfId="1" applyNumberFormat="1" applyFont="1"/>
    <xf numFmtId="43" fontId="7" fillId="0" borderId="0" xfId="1" applyFont="1"/>
    <xf numFmtId="43" fontId="4" fillId="0" borderId="0" xfId="1" applyFont="1"/>
    <xf numFmtId="43" fontId="3" fillId="0" borderId="0" xfId="1" applyFont="1" applyAlignment="1"/>
    <xf numFmtId="43" fontId="5" fillId="0" borderId="0" xfId="1" applyFont="1" applyFill="1" applyBorder="1" applyAlignment="1" applyProtection="1">
      <alignment horizontal="right" wrapText="1" readingOrder="2"/>
    </xf>
    <xf numFmtId="43" fontId="3" fillId="0" borderId="0" xfId="1" applyFont="1"/>
    <xf numFmtId="14" fontId="6" fillId="0" borderId="0" xfId="0" applyNumberFormat="1" applyFont="1" applyAlignment="1"/>
    <xf numFmtId="43" fontId="7" fillId="2" borderId="0" xfId="1" applyFont="1" applyFill="1"/>
    <xf numFmtId="2" fontId="8" fillId="0" borderId="0" xfId="0" applyNumberFormat="1" applyFont="1"/>
    <xf numFmtId="43" fontId="7" fillId="0" borderId="0" xfId="1" applyFont="1" applyFill="1"/>
    <xf numFmtId="14" fontId="6" fillId="2" borderId="0" xfId="0" applyNumberFormat="1" applyFont="1" applyFill="1" applyAlignment="1"/>
    <xf numFmtId="167" fontId="0" fillId="0" borderId="0" xfId="3" applyNumberFormat="1" applyFont="1"/>
    <xf numFmtId="169" fontId="0" fillId="0" borderId="0" xfId="3" applyNumberFormat="1" applyFont="1"/>
    <xf numFmtId="164" fontId="0" fillId="0" borderId="0" xfId="0" applyNumberFormat="1"/>
    <xf numFmtId="173" fontId="5" fillId="0" borderId="0" xfId="1" applyNumberFormat="1" applyFont="1"/>
    <xf numFmtId="4" fontId="0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topLeftCell="A25" workbookViewId="0">
      <selection activeCell="B39" sqref="B39"/>
    </sheetView>
  </sheetViews>
  <sheetFormatPr defaultRowHeight="13.8" x14ac:dyDescent="0.25"/>
  <cols>
    <col min="1" max="1" width="56.09765625" customWidth="1"/>
    <col min="2" max="2" width="11.3984375" style="1" customWidth="1"/>
    <col min="3" max="3" width="13.8984375" customWidth="1"/>
    <col min="4" max="4" width="10" customWidth="1"/>
    <col min="5" max="5" width="10.3984375" customWidth="1"/>
  </cols>
  <sheetData>
    <row r="1" spans="1:10" x14ac:dyDescent="0.25">
      <c r="A1" s="2" t="s">
        <v>79</v>
      </c>
      <c r="C1" s="24"/>
      <c r="D1" s="25"/>
      <c r="E1" s="25"/>
      <c r="F1" s="25"/>
      <c r="G1" s="25"/>
      <c r="H1" s="2"/>
      <c r="I1" s="2"/>
      <c r="J1" s="2"/>
    </row>
    <row r="2" spans="1:10" x14ac:dyDescent="0.25">
      <c r="A2" s="2" t="s">
        <v>78</v>
      </c>
      <c r="B2" s="2"/>
      <c r="H2" s="2"/>
      <c r="I2" s="2"/>
      <c r="J2" s="2"/>
    </row>
    <row r="3" spans="1:10" ht="16.8" x14ac:dyDescent="0.3">
      <c r="A3" s="5" t="s">
        <v>70</v>
      </c>
      <c r="B3" s="18">
        <v>45291</v>
      </c>
      <c r="C3" s="24"/>
      <c r="D3" s="25"/>
      <c r="E3" s="25"/>
      <c r="H3" s="2"/>
      <c r="I3" s="2"/>
      <c r="J3" s="2"/>
    </row>
    <row r="4" spans="1:10" ht="15.6" x14ac:dyDescent="0.3">
      <c r="B4" s="3" t="s">
        <v>0</v>
      </c>
    </row>
    <row r="6" spans="1:10" ht="15.6" x14ac:dyDescent="0.3">
      <c r="A6" s="3" t="s">
        <v>48</v>
      </c>
      <c r="B6" s="7">
        <f>SUM(B7:B8)</f>
        <v>8.9</v>
      </c>
      <c r="C6" s="21"/>
    </row>
    <row r="7" spans="1:10" ht="15.6" x14ac:dyDescent="0.3">
      <c r="A7" s="4" t="s">
        <v>31</v>
      </c>
      <c r="B7" s="7">
        <f>'נספח 2'!B9</f>
        <v>0</v>
      </c>
      <c r="C7" s="21"/>
    </row>
    <row r="8" spans="1:10" ht="15.6" x14ac:dyDescent="0.3">
      <c r="A8" s="4" t="s">
        <v>32</v>
      </c>
      <c r="B8" s="7">
        <f>'נספח 2'!B11</f>
        <v>8.9</v>
      </c>
      <c r="C8" s="21"/>
    </row>
    <row r="9" spans="1:10" ht="15.6" x14ac:dyDescent="0.3">
      <c r="A9" s="3"/>
      <c r="B9" s="7"/>
      <c r="C9" s="21"/>
    </row>
    <row r="10" spans="1:10" ht="15.6" x14ac:dyDescent="0.3">
      <c r="A10" s="3" t="s">
        <v>26</v>
      </c>
      <c r="B10" s="7">
        <f>SUM(B11:B12)</f>
        <v>0.24</v>
      </c>
      <c r="C10" s="21"/>
    </row>
    <row r="11" spans="1:10" ht="15.6" x14ac:dyDescent="0.3">
      <c r="A11" s="4" t="s">
        <v>33</v>
      </c>
      <c r="B11" s="7">
        <f>'נספח 2'!B20</f>
        <v>0</v>
      </c>
      <c r="C11" s="21"/>
    </row>
    <row r="12" spans="1:10" ht="15.6" x14ac:dyDescent="0.3">
      <c r="A12" s="4" t="s">
        <v>34</v>
      </c>
      <c r="B12" s="7">
        <f>'נספח 2'!B24</f>
        <v>0.24</v>
      </c>
      <c r="C12" s="21"/>
    </row>
    <row r="13" spans="1:10" ht="15.6" x14ac:dyDescent="0.3">
      <c r="A13" s="3"/>
      <c r="B13" s="7"/>
      <c r="C13" s="21"/>
    </row>
    <row r="14" spans="1:10" ht="15.6" x14ac:dyDescent="0.3">
      <c r="A14" s="3" t="s">
        <v>27</v>
      </c>
      <c r="B14" s="7">
        <f>SUM(B15:B17)</f>
        <v>0</v>
      </c>
      <c r="C14" s="21"/>
    </row>
    <row r="15" spans="1:10" ht="31.2" x14ac:dyDescent="0.3">
      <c r="A15" s="4" t="s">
        <v>50</v>
      </c>
      <c r="B15" s="7">
        <f>'נספח 2'!B30</f>
        <v>0</v>
      </c>
      <c r="C15" s="21"/>
    </row>
    <row r="16" spans="1:10" ht="15.6" x14ac:dyDescent="0.3">
      <c r="A16" s="4" t="s">
        <v>35</v>
      </c>
      <c r="B16" s="7">
        <v>0</v>
      </c>
      <c r="C16" s="21"/>
    </row>
    <row r="17" spans="1:5" ht="15.6" x14ac:dyDescent="0.3">
      <c r="A17" s="4" t="s">
        <v>36</v>
      </c>
      <c r="B17" s="7">
        <f>'נספח 2'!B36</f>
        <v>0</v>
      </c>
      <c r="C17" s="21"/>
    </row>
    <row r="18" spans="1:5" ht="15.6" x14ac:dyDescent="0.3">
      <c r="A18" s="3"/>
      <c r="B18" s="7"/>
      <c r="C18" s="21"/>
    </row>
    <row r="19" spans="1:5" ht="15.6" x14ac:dyDescent="0.3">
      <c r="A19" s="3" t="s">
        <v>28</v>
      </c>
      <c r="B19" s="7">
        <f>SUM(B20:B27)</f>
        <v>0.51</v>
      </c>
      <c r="C19" s="21"/>
    </row>
    <row r="20" spans="1:5" ht="15.6" x14ac:dyDescent="0.3">
      <c r="A20" s="4" t="s">
        <v>37</v>
      </c>
      <c r="B20" s="7">
        <f>'נספח 3'!B9</f>
        <v>0</v>
      </c>
      <c r="C20" s="21"/>
    </row>
    <row r="21" spans="1:5" ht="15.6" x14ac:dyDescent="0.3">
      <c r="A21" s="4" t="s">
        <v>38</v>
      </c>
      <c r="B21" s="7">
        <f>'נספח 3'!B14</f>
        <v>0</v>
      </c>
      <c r="C21" s="21"/>
    </row>
    <row r="22" spans="1:5" ht="15.6" x14ac:dyDescent="0.3">
      <c r="A22" s="4" t="s">
        <v>39</v>
      </c>
      <c r="B22" s="7">
        <f>'נספח 3'!B20</f>
        <v>0</v>
      </c>
      <c r="C22" s="21"/>
    </row>
    <row r="23" spans="1:5" ht="15.6" x14ac:dyDescent="0.3">
      <c r="A23" s="4" t="s">
        <v>40</v>
      </c>
      <c r="B23" s="7">
        <f>'נספח 3'!B26</f>
        <v>0</v>
      </c>
      <c r="C23" s="21"/>
    </row>
    <row r="24" spans="1:5" ht="15.6" x14ac:dyDescent="0.3">
      <c r="A24" s="4" t="s">
        <v>41</v>
      </c>
      <c r="B24" s="7">
        <f>'נספח 3'!B46</f>
        <v>0.05</v>
      </c>
      <c r="C24" s="21"/>
      <c r="D24" s="23"/>
      <c r="E24" s="21"/>
    </row>
    <row r="25" spans="1:5" ht="15.6" x14ac:dyDescent="0.3">
      <c r="A25" s="4" t="s">
        <v>42</v>
      </c>
      <c r="B25" s="7">
        <f>'נספח 3'!B52</f>
        <v>0.44</v>
      </c>
      <c r="C25" s="21"/>
    </row>
    <row r="26" spans="1:5" ht="15.6" x14ac:dyDescent="0.3">
      <c r="A26" s="4" t="s">
        <v>43</v>
      </c>
      <c r="B26" s="7">
        <f>'נספח 3'!B33</f>
        <v>0.02</v>
      </c>
      <c r="C26" s="21"/>
      <c r="D26" s="21"/>
    </row>
    <row r="27" spans="1:5" ht="15.6" x14ac:dyDescent="0.3">
      <c r="A27" s="4" t="s">
        <v>44</v>
      </c>
      <c r="B27" s="7">
        <f>'נספח 3'!B38</f>
        <v>0</v>
      </c>
      <c r="C27" s="21"/>
    </row>
    <row r="28" spans="1:5" ht="15.6" x14ac:dyDescent="0.3">
      <c r="A28" s="3"/>
      <c r="B28" s="7"/>
      <c r="C28" s="21"/>
    </row>
    <row r="29" spans="1:5" ht="15.6" x14ac:dyDescent="0.3">
      <c r="A29" s="3" t="s">
        <v>29</v>
      </c>
      <c r="B29" s="7">
        <f>SUM(B30:B31)</f>
        <v>0</v>
      </c>
      <c r="C29" s="21"/>
    </row>
    <row r="30" spans="1:5" ht="15.6" x14ac:dyDescent="0.3">
      <c r="A30" s="4" t="s">
        <v>45</v>
      </c>
      <c r="B30" s="7">
        <f>'נספח 2'!B42</f>
        <v>0</v>
      </c>
      <c r="C30" s="21"/>
    </row>
    <row r="31" spans="1:5" ht="15.6" x14ac:dyDescent="0.3">
      <c r="A31" s="4" t="s">
        <v>46</v>
      </c>
      <c r="B31" s="7">
        <f>'נספח 2'!B48</f>
        <v>0</v>
      </c>
      <c r="C31" s="21"/>
    </row>
    <row r="32" spans="1:5" ht="15.6" x14ac:dyDescent="0.3">
      <c r="A32" s="3"/>
      <c r="B32" s="10"/>
      <c r="C32" s="21"/>
      <c r="E32" s="19"/>
    </row>
    <row r="33" spans="1:5" ht="15.6" x14ac:dyDescent="0.3">
      <c r="A33" s="3" t="s">
        <v>47</v>
      </c>
      <c r="B33" s="7">
        <f>B6+B10+B19+B14+B29</f>
        <v>9.65</v>
      </c>
      <c r="C33" s="21"/>
      <c r="D33" s="21"/>
    </row>
    <row r="34" spans="1:5" ht="15.6" x14ac:dyDescent="0.3">
      <c r="A34" s="3"/>
      <c r="B34" s="7"/>
      <c r="C34" s="21"/>
    </row>
    <row r="35" spans="1:5" ht="15.6" x14ac:dyDescent="0.3">
      <c r="A35" s="3" t="s">
        <v>30</v>
      </c>
      <c r="B35" s="7"/>
      <c r="C35" s="21"/>
    </row>
    <row r="36" spans="1:5" ht="46.8" x14ac:dyDescent="0.3">
      <c r="A36" s="4" t="s">
        <v>74</v>
      </c>
      <c r="B36" s="7">
        <f>(B19+B29)/B39*100</f>
        <v>6.2779149065242592E-3</v>
      </c>
      <c r="C36" s="21"/>
    </row>
    <row r="37" spans="1:5" ht="31.2" x14ac:dyDescent="0.3">
      <c r="A37" s="4" t="s">
        <v>75</v>
      </c>
      <c r="B37" s="22">
        <f>B33/(B39)*100</f>
        <v>0.11878799774109627</v>
      </c>
      <c r="C37" s="21"/>
    </row>
    <row r="38" spans="1:5" ht="15.6" x14ac:dyDescent="0.3">
      <c r="A38" s="3"/>
      <c r="B38" s="7"/>
      <c r="C38" s="21"/>
    </row>
    <row r="39" spans="1:5" ht="15.6" x14ac:dyDescent="0.3">
      <c r="A39" s="3" t="s">
        <v>77</v>
      </c>
      <c r="B39" s="8">
        <v>8123.7163547723103</v>
      </c>
      <c r="C39" s="21"/>
      <c r="D39" s="20"/>
      <c r="E39" s="20"/>
    </row>
  </sheetData>
  <mergeCells count="2">
    <mergeCell ref="C1:G1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rightToLeft="1" topLeftCell="A28" zoomScaleNormal="100" workbookViewId="0">
      <selection activeCell="A24" sqref="A24"/>
    </sheetView>
  </sheetViews>
  <sheetFormatPr defaultRowHeight="13.8" x14ac:dyDescent="0.25"/>
  <cols>
    <col min="1" max="1" width="56.69921875" customWidth="1"/>
    <col min="2" max="2" width="11.5" style="13" bestFit="1" customWidth="1"/>
  </cols>
  <sheetData>
    <row r="1" spans="1:8" x14ac:dyDescent="0.25">
      <c r="A1" s="2" t="str">
        <f>'נספח 1'!A1</f>
        <v>מספר אישור:1477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מניות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71</v>
      </c>
      <c r="B3" s="14">
        <f>'נספח 1'!B3</f>
        <v>45291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5" spans="1:8" ht="15.6" x14ac:dyDescent="0.3">
      <c r="B5" s="12"/>
    </row>
    <row r="6" spans="1:8" ht="15.6" x14ac:dyDescent="0.3">
      <c r="A6" s="3" t="s">
        <v>49</v>
      </c>
    </row>
    <row r="7" spans="1:8" ht="15.6" x14ac:dyDescent="0.3">
      <c r="A7" s="3" t="s">
        <v>4</v>
      </c>
      <c r="B7" s="7"/>
    </row>
    <row r="8" spans="1:8" ht="15.6" x14ac:dyDescent="0.3">
      <c r="A8" s="6"/>
      <c r="B8" s="9">
        <v>0</v>
      </c>
    </row>
    <row r="9" spans="1:8" ht="15.6" x14ac:dyDescent="0.3">
      <c r="A9" s="3" t="s">
        <v>64</v>
      </c>
      <c r="B9" s="7">
        <f>SUM(B8)</f>
        <v>0</v>
      </c>
    </row>
    <row r="10" spans="1:8" ht="15.6" x14ac:dyDescent="0.3">
      <c r="A10" s="3"/>
      <c r="B10" s="9"/>
    </row>
    <row r="11" spans="1:8" ht="15.6" x14ac:dyDescent="0.3">
      <c r="A11" s="3" t="s">
        <v>5</v>
      </c>
      <c r="B11" s="7">
        <v>8.9</v>
      </c>
    </row>
    <row r="12" spans="1:8" ht="15.6" x14ac:dyDescent="0.3">
      <c r="A12" s="6"/>
      <c r="B12" s="16"/>
    </row>
    <row r="13" spans="1:8" ht="15.6" x14ac:dyDescent="0.3">
      <c r="A13" s="3" t="s">
        <v>65</v>
      </c>
      <c r="B13" s="7">
        <f>B11</f>
        <v>8.9</v>
      </c>
    </row>
    <row r="14" spans="1:8" ht="15.6" x14ac:dyDescent="0.3">
      <c r="A14" s="3"/>
      <c r="B14" s="7"/>
    </row>
    <row r="15" spans="1:8" ht="15.6" x14ac:dyDescent="0.3">
      <c r="A15" s="3" t="s">
        <v>6</v>
      </c>
      <c r="B15" s="7"/>
    </row>
    <row r="16" spans="1:8" ht="15.6" x14ac:dyDescent="0.3">
      <c r="A16" s="3" t="s">
        <v>4</v>
      </c>
      <c r="B16" s="7"/>
    </row>
    <row r="17" spans="1:2" ht="15.6" x14ac:dyDescent="0.3">
      <c r="A17" s="6" t="s">
        <v>7</v>
      </c>
      <c r="B17" s="9">
        <v>0</v>
      </c>
    </row>
    <row r="18" spans="1:2" ht="15.6" x14ac:dyDescent="0.3">
      <c r="A18" s="6" t="s">
        <v>8</v>
      </c>
      <c r="B18" s="9">
        <v>0</v>
      </c>
    </row>
    <row r="19" spans="1:2" ht="15.6" x14ac:dyDescent="0.3">
      <c r="A19" s="6" t="s">
        <v>9</v>
      </c>
      <c r="B19" s="17">
        <v>0</v>
      </c>
    </row>
    <row r="20" spans="1:2" ht="15.6" x14ac:dyDescent="0.3">
      <c r="A20" s="3" t="s">
        <v>67</v>
      </c>
      <c r="B20" s="7">
        <f>SUM(B17:B19)</f>
        <v>0</v>
      </c>
    </row>
    <row r="21" spans="1:2" ht="15.6" x14ac:dyDescent="0.3">
      <c r="B21" s="7"/>
    </row>
    <row r="22" spans="1:2" ht="15.6" x14ac:dyDescent="0.3">
      <c r="A22" s="3" t="s">
        <v>5</v>
      </c>
      <c r="B22" s="7"/>
    </row>
    <row r="23" spans="1:2" ht="15.6" x14ac:dyDescent="0.3">
      <c r="A23" s="6" t="s">
        <v>81</v>
      </c>
      <c r="B23" s="17">
        <v>0.24</v>
      </c>
    </row>
    <row r="24" spans="1:2" ht="15.6" x14ac:dyDescent="0.3">
      <c r="A24" s="3" t="s">
        <v>66</v>
      </c>
      <c r="B24" s="7">
        <f>SUM(B23)</f>
        <v>0.24</v>
      </c>
    </row>
    <row r="25" spans="1:2" ht="15.6" x14ac:dyDescent="0.3">
      <c r="A25" s="3"/>
      <c r="B25" s="7"/>
    </row>
    <row r="26" spans="1:2" ht="15.6" x14ac:dyDescent="0.3">
      <c r="A26" s="3" t="s">
        <v>51</v>
      </c>
      <c r="B26" s="7"/>
    </row>
    <row r="27" spans="1:2" ht="15.6" x14ac:dyDescent="0.3">
      <c r="A27" s="6" t="s">
        <v>11</v>
      </c>
      <c r="B27" s="9">
        <v>0</v>
      </c>
    </row>
    <row r="28" spans="1:2" ht="15.6" x14ac:dyDescent="0.3">
      <c r="A28" s="6" t="s">
        <v>12</v>
      </c>
      <c r="B28" s="9">
        <v>0</v>
      </c>
    </row>
    <row r="29" spans="1:2" ht="15.6" x14ac:dyDescent="0.3">
      <c r="A29" s="6" t="s">
        <v>9</v>
      </c>
      <c r="B29" s="9"/>
    </row>
    <row r="30" spans="1:2" ht="15.6" x14ac:dyDescent="0.3">
      <c r="A30" s="3" t="s">
        <v>52</v>
      </c>
      <c r="B30" s="7">
        <f>SUM(B27:B29)</f>
        <v>0</v>
      </c>
    </row>
    <row r="31" spans="1:2" ht="15.6" x14ac:dyDescent="0.3">
      <c r="A31" s="3"/>
      <c r="B31" s="7"/>
    </row>
    <row r="32" spans="1:2" ht="15.6" x14ac:dyDescent="0.3">
      <c r="A32" s="3" t="s">
        <v>10</v>
      </c>
      <c r="B32" s="7"/>
    </row>
    <row r="33" spans="1:2" ht="15.6" x14ac:dyDescent="0.3">
      <c r="A33" s="6" t="s">
        <v>11</v>
      </c>
      <c r="B33" s="9">
        <v>0</v>
      </c>
    </row>
    <row r="34" spans="1:2" ht="15.6" x14ac:dyDescent="0.3">
      <c r="A34" s="6" t="s">
        <v>12</v>
      </c>
      <c r="B34" s="9">
        <v>0</v>
      </c>
    </row>
    <row r="35" spans="1:2" ht="15.6" x14ac:dyDescent="0.3">
      <c r="A35" s="6" t="s">
        <v>9</v>
      </c>
      <c r="B35" s="9">
        <v>0</v>
      </c>
    </row>
    <row r="36" spans="1:2" ht="15.6" x14ac:dyDescent="0.3">
      <c r="A36" s="3" t="s">
        <v>1</v>
      </c>
      <c r="B36" s="7">
        <f>SUM(B33:B35)</f>
        <v>0</v>
      </c>
    </row>
    <row r="37" spans="1:2" ht="15.6" x14ac:dyDescent="0.3">
      <c r="A37" s="3"/>
      <c r="B37" s="7"/>
    </row>
    <row r="38" spans="1:2" ht="15.6" x14ac:dyDescent="0.3">
      <c r="A38" s="3" t="s">
        <v>53</v>
      </c>
      <c r="B38" s="7"/>
    </row>
    <row r="39" spans="1:2" ht="15.6" x14ac:dyDescent="0.3">
      <c r="A39" s="6" t="s">
        <v>11</v>
      </c>
      <c r="B39" s="9">
        <v>0</v>
      </c>
    </row>
    <row r="40" spans="1:2" ht="15.6" x14ac:dyDescent="0.3">
      <c r="A40" s="6" t="s">
        <v>12</v>
      </c>
      <c r="B40" s="9">
        <v>0</v>
      </c>
    </row>
    <row r="41" spans="1:2" ht="15.6" x14ac:dyDescent="0.3">
      <c r="A41" s="6" t="s">
        <v>9</v>
      </c>
      <c r="B41" s="9">
        <v>0</v>
      </c>
    </row>
    <row r="42" spans="1:2" ht="15.6" x14ac:dyDescent="0.3">
      <c r="A42" s="3" t="s">
        <v>54</v>
      </c>
      <c r="B42" s="7">
        <f>SUM(B39:B41)</f>
        <v>0</v>
      </c>
    </row>
    <row r="43" spans="1:2" ht="15.6" x14ac:dyDescent="0.3">
      <c r="A43" s="3"/>
      <c r="B43" s="7"/>
    </row>
    <row r="44" spans="1:2" ht="15.6" x14ac:dyDescent="0.3">
      <c r="A44" s="3" t="s">
        <v>55</v>
      </c>
      <c r="B44" s="7"/>
    </row>
    <row r="45" spans="1:2" ht="15.6" x14ac:dyDescent="0.3">
      <c r="A45" s="6" t="s">
        <v>11</v>
      </c>
      <c r="B45" s="9">
        <v>0</v>
      </c>
    </row>
    <row r="46" spans="1:2" ht="15.6" x14ac:dyDescent="0.3">
      <c r="A46" s="6" t="s">
        <v>12</v>
      </c>
      <c r="B46" s="9">
        <v>0</v>
      </c>
    </row>
    <row r="47" spans="1:2" ht="15.6" x14ac:dyDescent="0.3">
      <c r="A47" s="6" t="s">
        <v>9</v>
      </c>
      <c r="B47" s="9">
        <v>0</v>
      </c>
    </row>
    <row r="48" spans="1:2" ht="15.6" x14ac:dyDescent="0.3">
      <c r="A48" s="3" t="s">
        <v>25</v>
      </c>
      <c r="B48" s="7">
        <f>SUM(B45:B47)</f>
        <v>0</v>
      </c>
    </row>
    <row r="49" spans="1:2" ht="15.6" x14ac:dyDescent="0.3">
      <c r="A49" s="3"/>
      <c r="B49" s="7"/>
    </row>
    <row r="50" spans="1:2" ht="15.6" x14ac:dyDescent="0.3">
      <c r="A50" s="3" t="s">
        <v>13</v>
      </c>
      <c r="B50" s="7">
        <f>B9+B13+B20+B24+B30+B36+B42+B48</f>
        <v>9.14</v>
      </c>
    </row>
    <row r="51" spans="1:2" ht="15.6" x14ac:dyDescent="0.3">
      <c r="A51" s="3"/>
      <c r="B51" s="7"/>
    </row>
    <row r="52" spans="1:2" ht="15.6" x14ac:dyDescent="0.3">
      <c r="A52" s="3" t="s">
        <v>76</v>
      </c>
      <c r="B52" s="8">
        <f>'נספח 1'!B39</f>
        <v>8123.7163547723103</v>
      </c>
    </row>
    <row r="53" spans="1:2" ht="15.6" x14ac:dyDescent="0.3">
      <c r="A53" s="3"/>
      <c r="B53" s="7"/>
    </row>
    <row r="54" spans="1:2" ht="15.6" x14ac:dyDescent="0.3">
      <c r="A54" s="3" t="s">
        <v>56</v>
      </c>
      <c r="B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rightToLeft="1" tabSelected="1" workbookViewId="0">
      <selection activeCell="B52" sqref="B52"/>
    </sheetView>
  </sheetViews>
  <sheetFormatPr defaultRowHeight="13.8" x14ac:dyDescent="0.25"/>
  <cols>
    <col min="1" max="1" width="54.09765625" customWidth="1"/>
    <col min="2" max="2" width="12.69921875" style="13" customWidth="1"/>
    <col min="3" max="3" width="11" customWidth="1"/>
  </cols>
  <sheetData>
    <row r="1" spans="1:8" x14ac:dyDescent="0.25">
      <c r="A1" s="2" t="str">
        <f>'נספח 1'!A1</f>
        <v>מספר אישור:1477</v>
      </c>
      <c r="B1" s="11"/>
      <c r="C1" s="2"/>
      <c r="D1" s="2"/>
      <c r="E1" s="2"/>
      <c r="F1" s="2"/>
      <c r="G1" s="2"/>
      <c r="H1" s="2"/>
    </row>
    <row r="2" spans="1:8" x14ac:dyDescent="0.25">
      <c r="A2" s="2" t="str">
        <f>'נספח 1'!A2</f>
        <v>שם הקופה תגמולים מניות עיריית תל אביב</v>
      </c>
      <c r="B2" s="11"/>
      <c r="C2" s="2"/>
      <c r="D2" s="2"/>
      <c r="E2" s="2"/>
      <c r="F2" s="2"/>
      <c r="G2" s="2"/>
      <c r="H2" s="2"/>
    </row>
    <row r="3" spans="1:8" ht="16.8" x14ac:dyDescent="0.3">
      <c r="A3" s="5" t="s">
        <v>72</v>
      </c>
      <c r="B3" s="14">
        <f>'נספח 1'!B3</f>
        <v>45291</v>
      </c>
      <c r="C3" s="2"/>
      <c r="D3" s="2"/>
      <c r="E3" s="2"/>
      <c r="F3" s="2"/>
      <c r="G3" s="2"/>
      <c r="H3" s="2"/>
    </row>
    <row r="4" spans="1:8" ht="15.6" x14ac:dyDescent="0.3">
      <c r="B4" s="12" t="s">
        <v>0</v>
      </c>
    </row>
    <row r="6" spans="1:8" ht="15.6" x14ac:dyDescent="0.3">
      <c r="A6" s="3" t="s">
        <v>57</v>
      </c>
    </row>
    <row r="7" spans="1:8" ht="15.6" x14ac:dyDescent="0.3">
      <c r="A7" s="6" t="s">
        <v>11</v>
      </c>
      <c r="B7" s="15"/>
    </row>
    <row r="8" spans="1:8" ht="15.6" x14ac:dyDescent="0.3">
      <c r="A8" s="6" t="s">
        <v>12</v>
      </c>
      <c r="B8" s="15">
        <v>0</v>
      </c>
    </row>
    <row r="9" spans="1:8" ht="15.6" x14ac:dyDescent="0.3">
      <c r="A9" s="3" t="s">
        <v>21</v>
      </c>
      <c r="B9" s="7">
        <f>SUM(B7:B8)</f>
        <v>0</v>
      </c>
    </row>
    <row r="10" spans="1:8" ht="15.6" x14ac:dyDescent="0.3">
      <c r="A10" s="6"/>
      <c r="B10" s="9"/>
    </row>
    <row r="11" spans="1:8" ht="15.6" x14ac:dyDescent="0.3">
      <c r="A11" s="3" t="s">
        <v>73</v>
      </c>
      <c r="B11" s="9"/>
    </row>
    <row r="12" spans="1:8" ht="15.6" x14ac:dyDescent="0.3">
      <c r="A12" s="6" t="s">
        <v>9</v>
      </c>
      <c r="B12" s="15">
        <v>0</v>
      </c>
    </row>
    <row r="13" spans="1:8" ht="15.6" x14ac:dyDescent="0.3">
      <c r="A13" s="6"/>
      <c r="B13" s="9"/>
    </row>
    <row r="14" spans="1:8" ht="15.6" x14ac:dyDescent="0.3">
      <c r="A14" s="3" t="s">
        <v>22</v>
      </c>
      <c r="B14" s="7">
        <f>SUM(B12:B13)</f>
        <v>0</v>
      </c>
    </row>
    <row r="15" spans="1:8" ht="15.6" x14ac:dyDescent="0.3">
      <c r="A15" s="3"/>
      <c r="B15" s="7"/>
    </row>
    <row r="16" spans="1:8" ht="15.6" x14ac:dyDescent="0.3">
      <c r="A16" s="3" t="s">
        <v>15</v>
      </c>
      <c r="B16" s="9"/>
    </row>
    <row r="17" spans="1:2" ht="15.6" x14ac:dyDescent="0.3">
      <c r="A17" s="6" t="s">
        <v>11</v>
      </c>
      <c r="B17" s="9">
        <v>0</v>
      </c>
    </row>
    <row r="18" spans="1:2" ht="15.6" x14ac:dyDescent="0.3">
      <c r="A18" s="6" t="s">
        <v>12</v>
      </c>
      <c r="B18" s="9">
        <v>0</v>
      </c>
    </row>
    <row r="19" spans="1:2" ht="15.6" x14ac:dyDescent="0.3">
      <c r="A19" s="6" t="s">
        <v>9</v>
      </c>
      <c r="B19" s="9">
        <v>0</v>
      </c>
    </row>
    <row r="20" spans="1:2" ht="15.6" x14ac:dyDescent="0.3">
      <c r="A20" s="3" t="s">
        <v>2</v>
      </c>
      <c r="B20" s="7">
        <f>SUM(B17:B19)</f>
        <v>0</v>
      </c>
    </row>
    <row r="21" spans="1:2" ht="15.6" x14ac:dyDescent="0.3">
      <c r="A21" s="3"/>
      <c r="B21" s="7"/>
    </row>
    <row r="22" spans="1:2" ht="15.6" x14ac:dyDescent="0.3">
      <c r="A22" s="3" t="s">
        <v>16</v>
      </c>
      <c r="B22" s="9"/>
    </row>
    <row r="23" spans="1:2" ht="15.6" x14ac:dyDescent="0.3">
      <c r="A23" s="6" t="s">
        <v>11</v>
      </c>
      <c r="B23" s="9">
        <v>0</v>
      </c>
    </row>
    <row r="24" spans="1:2" ht="15.6" x14ac:dyDescent="0.3">
      <c r="A24" s="6" t="s">
        <v>12</v>
      </c>
      <c r="B24" s="9">
        <v>0</v>
      </c>
    </row>
    <row r="25" spans="1:2" ht="15.6" x14ac:dyDescent="0.3">
      <c r="A25" s="6" t="s">
        <v>9</v>
      </c>
      <c r="B25" s="9">
        <v>0</v>
      </c>
    </row>
    <row r="26" spans="1:2" ht="15.6" x14ac:dyDescent="0.3">
      <c r="B26" s="7">
        <f>SUM(B23:B25)</f>
        <v>0</v>
      </c>
    </row>
    <row r="27" spans="1:2" ht="15.6" x14ac:dyDescent="0.3">
      <c r="A27" s="3"/>
      <c r="B27" s="7"/>
    </row>
    <row r="28" spans="1:2" ht="15.6" x14ac:dyDescent="0.3">
      <c r="A28" s="3" t="s">
        <v>58</v>
      </c>
      <c r="B28" s="9"/>
    </row>
    <row r="29" spans="1:2" ht="15.6" x14ac:dyDescent="0.3">
      <c r="A29" s="3" t="s">
        <v>59</v>
      </c>
      <c r="B29" s="9"/>
    </row>
    <row r="30" spans="1:2" ht="15.6" x14ac:dyDescent="0.3">
      <c r="A30" s="6" t="s">
        <v>82</v>
      </c>
      <c r="B30" s="9">
        <v>0.02</v>
      </c>
    </row>
    <row r="31" spans="1:2" ht="15.6" x14ac:dyDescent="0.3">
      <c r="A31" s="6" t="s">
        <v>18</v>
      </c>
      <c r="B31" s="9">
        <v>0</v>
      </c>
    </row>
    <row r="32" spans="1:2" ht="15.6" x14ac:dyDescent="0.3">
      <c r="A32" s="6" t="s">
        <v>9</v>
      </c>
      <c r="B32" s="9">
        <v>0</v>
      </c>
    </row>
    <row r="33" spans="1:2" ht="15.6" x14ac:dyDescent="0.3">
      <c r="A33" s="3" t="s">
        <v>3</v>
      </c>
      <c r="B33" s="7">
        <f>SUM(B30:B32)</f>
        <v>0.02</v>
      </c>
    </row>
    <row r="34" spans="1:2" ht="15.6" x14ac:dyDescent="0.3">
      <c r="A34" s="6"/>
      <c r="B34" s="9"/>
    </row>
    <row r="35" spans="1:2" ht="15.6" x14ac:dyDescent="0.3">
      <c r="A35" s="3" t="s">
        <v>60</v>
      </c>
      <c r="B35" s="7"/>
    </row>
    <row r="36" spans="1:2" ht="15.6" x14ac:dyDescent="0.3">
      <c r="A36" s="6" t="s">
        <v>17</v>
      </c>
      <c r="B36" s="9">
        <v>0</v>
      </c>
    </row>
    <row r="37" spans="1:2" ht="15.6" x14ac:dyDescent="0.3">
      <c r="A37" s="6" t="s">
        <v>18</v>
      </c>
      <c r="B37" s="9">
        <v>0</v>
      </c>
    </row>
    <row r="38" spans="1:2" ht="15.6" x14ac:dyDescent="0.3">
      <c r="A38" s="6" t="s">
        <v>9</v>
      </c>
      <c r="B38" s="15"/>
    </row>
    <row r="39" spans="1:2" ht="15.6" x14ac:dyDescent="0.3">
      <c r="A39" s="3" t="s">
        <v>63</v>
      </c>
      <c r="B39" s="7">
        <f>SUM(B36:B38)</f>
        <v>0</v>
      </c>
    </row>
    <row r="40" spans="1:2" ht="15.6" x14ac:dyDescent="0.3">
      <c r="A40" s="3"/>
      <c r="B40" s="7"/>
    </row>
    <row r="41" spans="1:2" ht="15.6" x14ac:dyDescent="0.3">
      <c r="A41" s="3" t="s">
        <v>19</v>
      </c>
      <c r="B41" s="9"/>
    </row>
    <row r="42" spans="1:2" ht="15.6" x14ac:dyDescent="0.3">
      <c r="A42" s="3" t="s">
        <v>61</v>
      </c>
      <c r="B42" s="9"/>
    </row>
    <row r="43" spans="1:2" ht="15.6" x14ac:dyDescent="0.3">
      <c r="A43" s="6" t="s">
        <v>83</v>
      </c>
      <c r="B43" s="9">
        <v>0.04</v>
      </c>
    </row>
    <row r="44" spans="1:2" ht="15.6" x14ac:dyDescent="0.3">
      <c r="A44" s="6" t="s">
        <v>84</v>
      </c>
      <c r="B44" s="9">
        <v>0.01</v>
      </c>
    </row>
    <row r="45" spans="1:2" ht="15.6" x14ac:dyDescent="0.3">
      <c r="A45" s="6" t="s">
        <v>9</v>
      </c>
      <c r="B45" s="15">
        <v>0</v>
      </c>
    </row>
    <row r="46" spans="1:2" ht="15.6" x14ac:dyDescent="0.3">
      <c r="A46" s="3" t="s">
        <v>23</v>
      </c>
      <c r="B46" s="7">
        <f>SUM(B43:B45)</f>
        <v>0.05</v>
      </c>
    </row>
    <row r="47" spans="1:2" ht="15.6" x14ac:dyDescent="0.3">
      <c r="A47" s="3"/>
      <c r="B47" s="7"/>
    </row>
    <row r="48" spans="1:2" ht="15.6" x14ac:dyDescent="0.3">
      <c r="A48" s="3" t="s">
        <v>62</v>
      </c>
      <c r="B48" s="9"/>
    </row>
    <row r="49" spans="1:2" ht="15.6" x14ac:dyDescent="0.3">
      <c r="A49" s="6" t="s">
        <v>68</v>
      </c>
      <c r="B49" s="9">
        <v>0</v>
      </c>
    </row>
    <row r="50" spans="1:2" ht="15.6" x14ac:dyDescent="0.3">
      <c r="A50" s="6" t="s">
        <v>69</v>
      </c>
      <c r="B50" s="9">
        <v>0</v>
      </c>
    </row>
    <row r="51" spans="1:2" ht="15.6" x14ac:dyDescent="0.3">
      <c r="A51" s="6" t="s">
        <v>9</v>
      </c>
      <c r="B51" s="15">
        <v>0.44</v>
      </c>
    </row>
    <row r="52" spans="1:2" ht="15.6" x14ac:dyDescent="0.3">
      <c r="A52" s="3" t="s">
        <v>24</v>
      </c>
      <c r="B52" s="7">
        <f>SUM(B49:B51)</f>
        <v>0.44</v>
      </c>
    </row>
    <row r="53" spans="1:2" ht="15.6" x14ac:dyDescent="0.3">
      <c r="A53" s="3"/>
      <c r="B53" s="7"/>
    </row>
    <row r="54" spans="1:2" ht="15.6" x14ac:dyDescent="0.3">
      <c r="A54" s="3" t="s">
        <v>20</v>
      </c>
      <c r="B54" s="7">
        <f>B9+B14+B20+B26+B33+B39+B46+B52</f>
        <v>0.51</v>
      </c>
    </row>
    <row r="55" spans="1:2" ht="15.6" x14ac:dyDescent="0.3">
      <c r="A55" s="3"/>
      <c r="B55" s="7"/>
    </row>
    <row r="56" spans="1:2" ht="15.6" x14ac:dyDescent="0.3">
      <c r="A56" s="3" t="s">
        <v>80</v>
      </c>
      <c r="B56" s="8">
        <f>'נספח 1'!B39</f>
        <v>8123.7163547723103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2024-03-28T09:09:21Z</dcterms:modified>
</cp:coreProperties>
</file>