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אקסל רשימות ניע 062026\TA_TI_Aguda_iria\"/>
    </mc:Choice>
  </mc:AlternateContent>
  <xr:revisionPtr revIDLastSave="0" documentId="13_ncr:1_{D0E57D78-0E6E-4289-BF2A-3A7207D5B25F}" xr6:coauthVersionLast="47" xr6:coauthVersionMax="47" xr10:uidLastSave="{00000000-0000-0000-0000-000000000000}"/>
  <bookViews>
    <workbookView xWindow="-19320" yWindow="-120" windowWidth="19440" windowHeight="15150" tabRatio="840" firstSheet="25" activeTab="30" xr2:uid="{00000000-000D-0000-FFFF-FFFF00000000}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UPDATE" sheetId="59" r:id="rId34"/>
    <sheet name="File Name Info" sheetId="41" state="hidden" r:id="rId35"/>
  </sheets>
  <definedNames>
    <definedName name="_xlnm._FilterDatabase" localSheetId="5" hidden="1">'איגרות חוב'!$A$1:$AJ$1</definedName>
    <definedName name="_xlnm._FilterDatabase" localSheetId="31" hidden="1">'אפשרויות בחירה'!$A$1:$E$1058</definedName>
    <definedName name="_xlnm._FilterDatabase" localSheetId="30" hidden="1">'יתרות התחייבות להשקעה'!$A$1:$R$44</definedName>
    <definedName name="_xlnm._FilterDatabase" localSheetId="17" hidden="1">'לא סחיר איגרות חוב'!$A$1:$AL$27</definedName>
    <definedName name="_xlnm._FilterDatabase" localSheetId="18" hidden="1">'לא סחיר מניות מבכ ויהש'!$A$1:$AA$1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_xlnm._FilterDatabase" localSheetId="19" hidden="1">'קרנות השקעה'!$A$1:$AA$62</definedName>
    <definedName name="Additional_Factor">'אפשרויות בחירה'!$C$706:$C$854</definedName>
    <definedName name="Amoritization">'אפשרויות בחירה'!$C$544:$C$548</definedName>
    <definedName name="Capsule">'אפשרויות בחירה'!$C$934:$C$936</definedName>
    <definedName name="Company_Name">'File Name Info'!$A$34:$A$130</definedName>
    <definedName name="Company_Name_ID">'File Name Info'!$A$34:$B$130</definedName>
    <definedName name="Consortium">'אפשרויות בחירה'!$C$512:$C$513</definedName>
    <definedName name="Country_list">'אפשרויות בחירה'!$C$4:$C$85</definedName>
    <definedName name="Country_list_funds">'אפשרויות בחירה'!$C$4:$C$103</definedName>
    <definedName name="CSA">'אפשרויות בחירה'!$C$693:$C$694</definedName>
    <definedName name="Delivery">'אפשרויות בחירה'!$C$670:$C$671</definedName>
    <definedName name="Dependence_Independence">'אפשרויות בחירה'!$C$658:$C$659</definedName>
    <definedName name="Duration_Underlying_Interest_Rate">'אפשרויות בחירה'!$C$685:$C$692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בחירה'!$C$595:$C$625</definedName>
    <definedName name="Fund_type">'אפשרויות בחירה'!$C$326:$C$496</definedName>
    <definedName name="Holding_interest">'אפשרויות בחירה'!$C$146:$C$147</definedName>
    <definedName name="In_the_books">'אפשרויות בחירה'!$C$660:$C$661</definedName>
    <definedName name="Industry_Sector">'אפשרויות בחירה'!#REF!</definedName>
    <definedName name="Industry_sector_all">'אפשרויות בחירה'!$C$202:$C$325</definedName>
    <definedName name="Industry_sectors">'אפשרויות בחירה'!$C$202:$C$325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בחירה'!#REF!</definedName>
    <definedName name="Issuer_Number_Type_3">'אפשרויות בחירה'!#REF!</definedName>
    <definedName name="Issuer_Number_Type_V2" localSheetId="31">'אפשרויות בחירה'!$C$104:$C$110</definedName>
    <definedName name="Issuer_Type_TFunds">'אפשרויות בחירה'!#REF!</definedName>
    <definedName name="Leading_factor">'אפשרויות בחירה'!$C$697:$C$705</definedName>
    <definedName name="Linked_Type">'אפשרויות בחירה'!$C$514:$C$517</definedName>
    <definedName name="other_investments">'אפשרויות בחירה'!$C$1018:$C$1051</definedName>
    <definedName name="Penalty">'אפשרויות בחירה'!$C$855:$C$856</definedName>
    <definedName name="QTR">'File Name Info'!$A$15:$A$19</definedName>
    <definedName name="Rating_Agency">'אפשרויות בחירה'!$C$188:$C$201</definedName>
    <definedName name="real_estate_lifestage">'אפשרויות בחירה'!$C$638:$C$646</definedName>
    <definedName name="real_estate_loans">'אפשרויות בחירה'!$C$551:$C$589</definedName>
    <definedName name="Real_Estate_Main_Use">'אפשרויות בחירה'!$C$626:$C$637</definedName>
    <definedName name="Recourse_Nonrecourse">'אפשרויות בחירה'!$C$542:$C$543</definedName>
    <definedName name="Repayment_Rights">'אפשרויות בחירה'!$C$549:$C$550</definedName>
    <definedName name="Reset_frequency">'אפשרויות בחירה'!$C$662:$C$669</definedName>
    <definedName name="Security_ID_Number_Type">'אפשרויות בחירה'!#REF!</definedName>
    <definedName name="Security_Number_Loans" localSheetId="31">'אפשרויות בחירה'!$C$131</definedName>
    <definedName name="Stock_Exchange">'אפשרויות בחירה'!#REF!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בחירה'!#REF!</definedName>
    <definedName name="Tradeable_Status_All">'אפשרויות בחירה'!$C$135:$C$145</definedName>
    <definedName name="tradeable_status_bonds">'אפשרויות בחירה'!#REF!</definedName>
    <definedName name="tradeable_status_funds">'אפשרויות בחירה'!#REF!</definedName>
    <definedName name="tradeable_status_stock">'אפשרויות בחירה'!#REF!</definedName>
    <definedName name="Tradeable_Status_v2">'אפשרויות בחירה'!#REF!</definedName>
    <definedName name="tradeable_status_warrants">'אפשרויות בחירה'!#REF!</definedName>
    <definedName name="tradeable_status_warrants_v2">'אפשרויות בחירה'!#REF!</definedName>
    <definedName name="Transaction" localSheetId="31">'אפשרויות בחירה'!$C$647:$C$650</definedName>
    <definedName name="Type">'File Name Info'!$A$2:$A$8</definedName>
    <definedName name="Type_of_Interest_Rate">'אפשרויות בחירה'!$C$590:$C$592</definedName>
    <definedName name="Type_of_Security">'אפשרויות בחירה'!$C$518:$C$541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בחירה'!$C$497:$C$511</definedName>
    <definedName name="Underlying_Asset_Structured">'אפשרויות בחירה'!#REF!</definedName>
    <definedName name="Underlying_Interest_Rates">'אפשרויות בחירה'!$C$672:$C$684</definedName>
    <definedName name="Underlying_Interest_Rates_Der" localSheetId="31">'אפשרויות בחירה'!$C$674:$C$684</definedName>
    <definedName name="Valuation">'אפשרויות בחירה'!$C$653:$C$657</definedName>
    <definedName name="Valuation_Loans">'אפשרויות בחירה'!#REF!</definedName>
    <definedName name="Valuation_Method">'אפשרויות בחירה'!$C$647:$C$652</definedName>
    <definedName name="Valuation_Realestate">'אפשרויות בחירה'!#REF!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בחירה'!$C$593:$C$594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customWorkbookViews>
    <customWorkbookView name="נירית שימרון - Personal View" guid="{AE318230-F718-49FC-82EB-7CAC3DCD05F1}" mergeInterval="0" personalView="1" maximized="1" xWindow="-8" yWindow="-8" windowWidth="1696" windowHeight="1026" tabRatio="894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55" i="49" l="1"/>
  <c r="D1052" i="49"/>
  <c r="D1018" i="49"/>
  <c r="D1016" i="49"/>
  <c r="D1010" i="49"/>
  <c r="D1004" i="49"/>
  <c r="D995" i="49"/>
  <c r="D988" i="49"/>
  <c r="D981" i="49"/>
  <c r="D973" i="49"/>
  <c r="D963" i="49"/>
  <c r="E956" i="49"/>
  <c r="D946" i="49"/>
  <c r="D937" i="49"/>
  <c r="D934" i="49"/>
  <c r="D928" i="49"/>
  <c r="D914" i="49"/>
  <c r="D908" i="49"/>
  <c r="B32" i="2"/>
  <c r="D30" i="2"/>
  <c r="C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D13" i="38"/>
  <c r="D15" i="38" s="1"/>
  <c r="B30" i="2" l="1"/>
  <c r="E29" i="2" s="1"/>
  <c r="E12" i="2" l="1"/>
  <c r="E28" i="2"/>
  <c r="E16" i="2"/>
  <c r="E5" i="2"/>
  <c r="E17" i="2"/>
  <c r="E8" i="2"/>
  <c r="E24" i="2"/>
  <c r="E14" i="2"/>
  <c r="E3" i="2"/>
  <c r="E15" i="2"/>
  <c r="E18" i="2"/>
  <c r="E4" i="2"/>
  <c r="E20" i="2"/>
  <c r="E7" i="2"/>
  <c r="E19" i="2"/>
  <c r="E6" i="2"/>
  <c r="E22" i="2"/>
  <c r="E10" i="2"/>
  <c r="E26" i="2"/>
  <c r="E9" i="2"/>
  <c r="E27" i="2"/>
  <c r="E11" i="2"/>
  <c r="E23" i="2"/>
  <c r="E25" i="2"/>
  <c r="E13" i="2"/>
  <c r="E21" i="2"/>
  <c r="E30" i="2" l="1"/>
</calcChain>
</file>

<file path=xl/sharedStrings.xml><?xml version="1.0" encoding="utf-8"?>
<sst xmlns="http://schemas.openxmlformats.org/spreadsheetml/2006/main" count="27703" uniqueCount="3200">
  <si>
    <t>קובץ דיווח עבור רשימת נכסים ברמת הנכס הבודד (חוזר גופים מוסדיים 2015-9-14)</t>
  </si>
  <si>
    <t>יש לבחור תחום: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</si>
  <si>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</si>
  <si>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</si>
  <si>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</si>
  <si>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</si>
  <si>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</si>
  <si>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</si>
  <si>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</si>
  <si>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</si>
  <si>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</si>
  <si>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</si>
  <si>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</si>
  <si>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</si>
  <si>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מספר קופה/קרן/ח.פ. עבור חברת ביטוח</t>
  </si>
  <si>
    <t>מספר מסלול</t>
  </si>
  <si>
    <t>שם מנפיק</t>
  </si>
  <si>
    <t>מספר מנפיק</t>
  </si>
  <si>
    <t>סוג מספר מזהה מנפיק</t>
  </si>
  <si>
    <t>שם נייר ערך</t>
  </si>
  <si>
    <t>מספר נייר ערך</t>
  </si>
  <si>
    <t>סוג מספר נייר ערך</t>
  </si>
  <si>
    <t>ישראל/חו"ל</t>
  </si>
  <si>
    <t>מדינה לפי חשיפה כלכלית</t>
  </si>
  <si>
    <t>סטאטוס סחירות</t>
  </si>
  <si>
    <t>זירת מסחר</t>
  </si>
  <si>
    <t>נכס בסיס (כתב אופציה)</t>
  </si>
  <si>
    <t>ענף מסחר</t>
  </si>
  <si>
    <t>תאריך פקיעה</t>
  </si>
  <si>
    <t>בעל עניין/צד קשור</t>
  </si>
  <si>
    <t>מטבע פעילות</t>
  </si>
  <si>
    <t>שער מימוש</t>
  </si>
  <si>
    <t>יחס המרה</t>
  </si>
  <si>
    <t>ערך נקוב (יחידות)</t>
  </si>
  <si>
    <t>שער חליפין</t>
  </si>
  <si>
    <t>שער נייר הערך</t>
  </si>
  <si>
    <t>שווי הוגן (באלפי ש"ח)</t>
  </si>
  <si>
    <t>שיעור מנכסי אפיק ההשקעה</t>
  </si>
  <si>
    <t>שיעור מסך נכסי ההשקעה</t>
  </si>
  <si>
    <t>אלומיי קפיטל בע"מ</t>
  </si>
  <si>
    <t>520039868</t>
  </si>
  <si>
    <t>ח.פ.</t>
  </si>
  <si>
    <t>אלומיי אופ 2</t>
  </si>
  <si>
    <t>IL0012030826</t>
  </si>
  <si>
    <t>ISIN</t>
  </si>
  <si>
    <t>ישראל</t>
  </si>
  <si>
    <t>סחיר</t>
  </si>
  <si>
    <t>TASE</t>
  </si>
  <si>
    <t>IL0010826357</t>
  </si>
  <si>
    <t>אנרגיה מתחדשת</t>
  </si>
  <si>
    <t>05/01/2028</t>
  </si>
  <si>
    <t>לא</t>
  </si>
  <si>
    <t>ILS</t>
  </si>
  <si>
    <t>נאוויטס פטרוליום, שותפות מוגבלת</t>
  </si>
  <si>
    <t>550263107</t>
  </si>
  <si>
    <t>מספר שותפות</t>
  </si>
  <si>
    <t>נאוויטס פטרו אפ 6</t>
  </si>
  <si>
    <t>IL0012288242</t>
  </si>
  <si>
    <t>IL0011419699</t>
  </si>
  <si>
    <t>חיפושי נפט וגז</t>
  </si>
  <si>
    <t>31/08/2026</t>
  </si>
  <si>
    <t>מאפיין עיקרי</t>
  </si>
  <si>
    <t>נכס בסיס</t>
  </si>
  <si>
    <t>max sp 500</t>
  </si>
  <si>
    <t>5299001OU9CSE29O6S05</t>
  </si>
  <si>
    <t>LEI</t>
  </si>
  <si>
    <t>SP500MIC EMINI FUTURES 09/2026</t>
  </si>
  <si>
    <t>HWAU6</t>
  </si>
  <si>
    <t>טיקר</t>
  </si>
  <si>
    <t>חו"ל</t>
  </si>
  <si>
    <t>ארה"ב</t>
  </si>
  <si>
    <t>CME</t>
  </si>
  <si>
    <t>מניות לרבות מדדי מניות</t>
  </si>
  <si>
    <t>USD</t>
  </si>
  <si>
    <t>NASDAQ 100</t>
  </si>
  <si>
    <t>5493009BKR06OXXU6853</t>
  </si>
  <si>
    <t>NASD100 MICRO EMINSEP26</t>
  </si>
  <si>
    <t>HWBU6</t>
  </si>
  <si>
    <t>Chicago Board Options Exch</t>
  </si>
  <si>
    <t>549300EX04Q2QBFQTQ27</t>
  </si>
  <si>
    <t>ULTRA 10 YEAR TREASURY 09/2026</t>
  </si>
  <si>
    <t>UXYU6</t>
  </si>
  <si>
    <t>CBOE</t>
  </si>
  <si>
    <t>אחר</t>
  </si>
  <si>
    <t>S&amp;P 500 EMINI FUT SEP 26</t>
  </si>
  <si>
    <t>ESU6</t>
  </si>
  <si>
    <t>מח"מ</t>
  </si>
  <si>
    <t>שיעור ריבית</t>
  </si>
  <si>
    <t>תשואה לפדיון</t>
  </si>
  <si>
    <t>דירוג</t>
  </si>
  <si>
    <t>שם מדרג</t>
  </si>
  <si>
    <t>דירוג נייר הערך/המנפיק</t>
  </si>
  <si>
    <t>תאריך רכישה</t>
  </si>
  <si>
    <t>מועד פדיון</t>
  </si>
  <si>
    <t>עלות מופחתת (באלפי ש"ח)</t>
  </si>
  <si>
    <t>השיטה שיושמה בדוח הכספי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</si>
  <si>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</si>
  <si>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</si>
  <si>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</si>
  <si>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</si>
  <si>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</si>
  <si>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ריבית עוגן</t>
  </si>
  <si>
    <t>נחיתות חוזית</t>
  </si>
  <si>
    <t>האם סווג כחוב בעייתי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</si>
  <si>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</si>
  <si>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</si>
  <si>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</si>
  <si>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</si>
  <si>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</si>
  <si>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עלות מופחתת (במטבע הפעילות)</t>
  </si>
  <si>
    <t xml:space="preserve">י.ח.ק להשקעות שותפות מוגבלת </t>
  </si>
  <si>
    <t>550016091</t>
  </si>
  <si>
    <t>י.ח.ק.  אגח ב רמ</t>
  </si>
  <si>
    <t>IL0011817835</t>
  </si>
  <si>
    <t>נש"ר לא צמוד למדד המחירים לצרכן</t>
  </si>
  <si>
    <t>לא סחיר</t>
  </si>
  <si>
    <t>השקעה ואחזקות</t>
  </si>
  <si>
    <t>19/11/2021</t>
  </si>
  <si>
    <t>A+</t>
  </si>
  <si>
    <t>S&amp;P מעלות</t>
  </si>
  <si>
    <t>נייר ערך</t>
  </si>
  <si>
    <t>1.460</t>
  </si>
  <si>
    <t>31/12/2028</t>
  </si>
  <si>
    <t>החוב לא נחות</t>
  </si>
  <si>
    <t>חברת ציטוט</t>
  </si>
  <si>
    <t>אי-תלות</t>
  </si>
  <si>
    <t>30/06/2026</t>
  </si>
  <si>
    <t>שווי הוגן</t>
  </si>
  <si>
    <t>כלל תעשיות בע"מ</t>
  </si>
  <si>
    <t>520021874</t>
  </si>
  <si>
    <t>כלל תעש אגח טז-רמ</t>
  </si>
  <si>
    <t>IL0060802381</t>
  </si>
  <si>
    <t>27/10/2021</t>
  </si>
  <si>
    <t>A</t>
  </si>
  <si>
    <t>S&amp;P</t>
  </si>
  <si>
    <t>0.005</t>
  </si>
  <si>
    <t>30/06/2027</t>
  </si>
  <si>
    <t>לידר החזקות והשקעות בע"מ</t>
  </si>
  <si>
    <t>520037664</t>
  </si>
  <si>
    <t>לידר אגח ח - רמ</t>
  </si>
  <si>
    <t>IL0031803617</t>
  </si>
  <si>
    <t>01/03/2021</t>
  </si>
  <si>
    <t>A1</t>
  </si>
  <si>
    <t>מידרוג Moodys</t>
  </si>
  <si>
    <t>1.120</t>
  </si>
  <si>
    <t>15/02/2028</t>
  </si>
  <si>
    <t>מת"ם - מרכז תעשיות מדע חיפה בע"מ</t>
  </si>
  <si>
    <t>510687403</t>
  </si>
  <si>
    <t>מת"ם אגח א-רמ</t>
  </si>
  <si>
    <t>IL0011389991</t>
  </si>
  <si>
    <t>נדל"ן מניב בישראל</t>
  </si>
  <si>
    <t>04/03/2024</t>
  </si>
  <si>
    <t>Aa2</t>
  </si>
  <si>
    <t>0.990</t>
  </si>
  <si>
    <t>רפאל-רשות לפיתוח אמצעי לחימה בע"מ</t>
  </si>
  <si>
    <t>520042185</t>
  </si>
  <si>
    <t>רפאל אגח ג ר.מ.</t>
  </si>
  <si>
    <t>IL0011402760</t>
  </si>
  <si>
    <t>נש"ר צמוד למדד המחירים לצרכן</t>
  </si>
  <si>
    <t>ביטחוניות</t>
  </si>
  <si>
    <t>05/05/2021</t>
  </si>
  <si>
    <t>AAA</t>
  </si>
  <si>
    <t>3.970</t>
  </si>
  <si>
    <t>15/09/2034</t>
  </si>
  <si>
    <t>רפאל סד' ד 2020/2034</t>
  </si>
  <si>
    <t>IL0011402844</t>
  </si>
  <si>
    <t>3.800</t>
  </si>
  <si>
    <t>בנק לאומי לישראל בע"מ</t>
  </si>
  <si>
    <t>520018078</t>
  </si>
  <si>
    <t>לאומי שטר הון 6.60% 01/2027</t>
  </si>
  <si>
    <t>6401764</t>
  </si>
  <si>
    <t>פנימי</t>
  </si>
  <si>
    <t>בנקים</t>
  </si>
  <si>
    <t>15/12/2014</t>
  </si>
  <si>
    <t>AA+</t>
  </si>
  <si>
    <t>0.570</t>
  </si>
  <si>
    <t>24/01/2027</t>
  </si>
  <si>
    <t>PROSPECT CAPITAL CORP</t>
  </si>
  <si>
    <t>549300FSD8T39P5Q0O47</t>
  </si>
  <si>
    <t>מניות בכורה Prospect 5.5% 1025</t>
  </si>
  <si>
    <t>US74348T5083</t>
  </si>
  <si>
    <t>מניות לא סחירות</t>
  </si>
  <si>
    <t>שרותים פיננסיים</t>
  </si>
  <si>
    <t>27/04/2021</t>
  </si>
  <si>
    <t>31/12/2025</t>
  </si>
  <si>
    <t>וויו (veev) גרופ</t>
  </si>
  <si>
    <t>832652993</t>
  </si>
  <si>
    <t>C  וויו גרופ</t>
  </si>
  <si>
    <t>US9224741010</t>
  </si>
  <si>
    <t>חברות ללא פעילות ומעטפת</t>
  </si>
  <si>
    <t>08/03/2021</t>
  </si>
  <si>
    <t>גורם תלוי/פנימי</t>
  </si>
  <si>
    <t>קיימת תלות</t>
  </si>
  <si>
    <t xml:space="preserve">לוסיקס בע"מ </t>
  </si>
  <si>
    <t>515374742</t>
  </si>
  <si>
    <t>Lusix</t>
  </si>
  <si>
    <t>620201931</t>
  </si>
  <si>
    <t>02/12/2024</t>
  </si>
  <si>
    <t>UVEYE LTD</t>
  </si>
  <si>
    <t>514234202</t>
  </si>
  <si>
    <t>62018263</t>
  </si>
  <si>
    <t>השקעות בהייטק</t>
  </si>
  <si>
    <t>01/04/2025</t>
  </si>
  <si>
    <t>מומחה בלתי תלוי</t>
  </si>
  <si>
    <t>31/03/2025</t>
  </si>
  <si>
    <t>אדאקום טכנולוגיות בע"מ</t>
  </si>
  <si>
    <t>520036419</t>
  </si>
  <si>
    <t>אדאקום</t>
  </si>
  <si>
    <t>IL0002390123</t>
  </si>
  <si>
    <t>מניבים קרן הריט החדשה בע"מ</t>
  </si>
  <si>
    <t>515327120</t>
  </si>
  <si>
    <t>מניבים ניהול הר</t>
  </si>
  <si>
    <t>36475</t>
  </si>
  <si>
    <t>03/11/2015</t>
  </si>
  <si>
    <t>29/06/2026</t>
  </si>
  <si>
    <t>Sunbit Inc</t>
  </si>
  <si>
    <t>89324</t>
  </si>
  <si>
    <t>SUNBIT</t>
  </si>
  <si>
    <t>62018403</t>
  </si>
  <si>
    <t>גלובלי</t>
  </si>
  <si>
    <t>03/06/2021</t>
  </si>
  <si>
    <t>דיווח מנהל הקרן</t>
  </si>
  <si>
    <t>31/05/2026</t>
  </si>
  <si>
    <t>TARGET GLOBAL SELECTED OPPORTUNITIES LLC</t>
  </si>
  <si>
    <t>86-2594928</t>
  </si>
  <si>
    <t>מספר תאגיד או שותפות בחו"ל</t>
  </si>
  <si>
    <t>TARGET GLOBAL -FLUORINE (RAPYD</t>
  </si>
  <si>
    <t>62018115</t>
  </si>
  <si>
    <t>גרמניה</t>
  </si>
  <si>
    <t>Technology Hardware, Storage &amp; Peripherals</t>
  </si>
  <si>
    <t>03/07/2022</t>
  </si>
  <si>
    <t>22/06/2026</t>
  </si>
  <si>
    <t>TARGET GLOBAL-NICKEL (WEFOX)</t>
  </si>
  <si>
    <t>62018396</t>
  </si>
  <si>
    <t>EUR</t>
  </si>
  <si>
    <t>23/06/2026</t>
  </si>
  <si>
    <t>Verbit Inc</t>
  </si>
  <si>
    <t>25-1519537</t>
  </si>
  <si>
    <t>620182700</t>
  </si>
  <si>
    <t>20/03/2023</t>
  </si>
  <si>
    <t>19/04/2026</t>
  </si>
  <si>
    <t>ג'נריישן ניהול בע"מ</t>
  </si>
  <si>
    <t>515785012</t>
  </si>
  <si>
    <t>56093</t>
  </si>
  <si>
    <t>16/08/2018</t>
  </si>
  <si>
    <t>03/05/2026</t>
  </si>
  <si>
    <t>ידווח בקבצי נכסי הנוסטרו בלבד</t>
  </si>
  <si>
    <t>אפיק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</si>
  <si>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</si>
  <si>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</si>
  <si>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</si>
  <si>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</si>
  <si>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</si>
  <si>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</si>
  <si>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</si>
  <si>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</si>
  <si>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</si>
  <si>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</si>
  <si>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</si>
  <si>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</si>
  <si>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</si>
  <si>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</si>
  <si>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</si>
  <si>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</si>
  <si>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</si>
  <si>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</si>
  <si>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</si>
  <si>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</si>
  <si>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</si>
  <si>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</si>
  <si>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</si>
  <si>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</si>
  <si>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</si>
  <si>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</si>
  <si>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</si>
  <si>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</si>
  <si>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</si>
  <si>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</si>
  <si>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</si>
  <si>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</si>
  <si>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</si>
  <si>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</si>
  <si>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</si>
  <si>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</si>
  <si>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</si>
  <si>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</si>
  <si>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</si>
  <si>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</si>
  <si>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</si>
  <si>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</si>
  <si>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Coller Credit Opportunities</t>
  </si>
  <si>
    <t>98-0233839</t>
  </si>
  <si>
    <t>קרן חוב</t>
  </si>
  <si>
    <t>Other</t>
  </si>
  <si>
    <t>גרנזי (Guernsey)</t>
  </si>
  <si>
    <t>אירופה</t>
  </si>
  <si>
    <t>02/09/2021</t>
  </si>
  <si>
    <t>08/06/2026</t>
  </si>
  <si>
    <t>516190006</t>
  </si>
  <si>
    <t>Forma European Fund II LP</t>
  </si>
  <si>
    <t>פרייבט אקוויטי</t>
  </si>
  <si>
    <t>06/07/2021</t>
  </si>
  <si>
    <t>10/06/2026</t>
  </si>
  <si>
    <t>Kedma Capital</t>
  </si>
  <si>
    <t>540286333</t>
  </si>
  <si>
    <t>KEDMA CAPITAL PARTNERS III LTD</t>
  </si>
  <si>
    <t>04/04/2021</t>
  </si>
  <si>
    <t>18/06/2026</t>
  </si>
  <si>
    <t>CO-101523</t>
  </si>
  <si>
    <t>KLIRMARK FUND III</t>
  </si>
  <si>
    <t>איי קיימן</t>
  </si>
  <si>
    <t>13/11/2019</t>
  </si>
  <si>
    <t>03/06/2026</t>
  </si>
  <si>
    <t>Klirmark Fund IV (G.P)</t>
  </si>
  <si>
    <t>CO-121764</t>
  </si>
  <si>
    <t>klirmark IV</t>
  </si>
  <si>
    <t>23/04/2023</t>
  </si>
  <si>
    <t>Peregrine Ventures Growth General Partner LP</t>
  </si>
  <si>
    <t>540297413</t>
  </si>
  <si>
    <t>07/07/2021</t>
  </si>
  <si>
    <t>QUMRA CAPITAL MANAGEMENT LTD</t>
  </si>
  <si>
    <t>514915941</t>
  </si>
  <si>
    <t>Qumra Opportunity fund</t>
  </si>
  <si>
    <t>Growth Venture Capital</t>
  </si>
  <si>
    <t>11/05/2021</t>
  </si>
  <si>
    <t>04/06/2026</t>
  </si>
  <si>
    <t>אלפא ערך 1 ש.מ</t>
  </si>
  <si>
    <t>קרן גידור (Hedge Fund)</t>
  </si>
  <si>
    <t>26/12/2024</t>
  </si>
  <si>
    <t>550257125</t>
  </si>
  <si>
    <t>יסודות נדל"ן ג' פיתוח ושותפות</t>
  </si>
  <si>
    <t>קוגיטו קפיטל אל.אמ.אי שותף כללי, שותפות מוגבלת</t>
  </si>
  <si>
    <t>550270912</t>
  </si>
  <si>
    <t>קוגיטו קפיטל 2</t>
  </si>
  <si>
    <t>06/02/2022</t>
  </si>
  <si>
    <t>BROSH FUNDS MANAGEMENT LTD</t>
  </si>
  <si>
    <t>514845056</t>
  </si>
  <si>
    <t>קרן ברוש</t>
  </si>
  <si>
    <t>Distressed Debt</t>
  </si>
  <si>
    <t>29/05/2017</t>
  </si>
  <si>
    <t>07/06/2026</t>
  </si>
  <si>
    <t>תשתיות ישראל  ג'י. פי. 4 שותפות מוגבלת</t>
  </si>
  <si>
    <t>540294501</t>
  </si>
  <si>
    <t>תשתיות ישראל 4 -ע' ת"א</t>
  </si>
  <si>
    <t>13/10/2020</t>
  </si>
  <si>
    <t>27/05/2026</t>
  </si>
  <si>
    <t>ALTO FUND</t>
  </si>
  <si>
    <t xml:space="preserve">85-4338959 </t>
  </si>
  <si>
    <t>ALTO 3</t>
  </si>
  <si>
    <t>קרן נדל"ן</t>
  </si>
  <si>
    <t>Value Added Real Estate</t>
  </si>
  <si>
    <t>22/01/2017</t>
  </si>
  <si>
    <t>17/06/2026</t>
  </si>
  <si>
    <t>01/06/2015</t>
  </si>
  <si>
    <t>28/05/2026</t>
  </si>
  <si>
    <t>AMI GP LP Inc</t>
  </si>
  <si>
    <t>2030</t>
  </si>
  <si>
    <t>AMI Opportunities</t>
  </si>
  <si>
    <t>Buyout</t>
  </si>
  <si>
    <t>בריטניה</t>
  </si>
  <si>
    <t>16/12/2015</t>
  </si>
  <si>
    <t>Apexus Logisitcs RE Fund L.P</t>
  </si>
  <si>
    <t>87-3052619</t>
  </si>
  <si>
    <t>Apexus</t>
  </si>
  <si>
    <t>14/04/2022</t>
  </si>
  <si>
    <t>Ares CIP Management II, L.P</t>
  </si>
  <si>
    <t>20187570751</t>
  </si>
  <si>
    <t>Ares Climate Infrastructure Partners II-A, L.P</t>
  </si>
  <si>
    <t>22/01/2025</t>
  </si>
  <si>
    <t>ARGIS Asset Management GP, LLC</t>
  </si>
  <si>
    <t>37-2131827</t>
  </si>
  <si>
    <t>ARGIS LIVING FUND II</t>
  </si>
  <si>
    <t>ספרד</t>
  </si>
  <si>
    <t>30/04/2025</t>
  </si>
  <si>
    <t>Arkin Bio Ventures L.P</t>
  </si>
  <si>
    <t>550267843</t>
  </si>
  <si>
    <t>Arkin Bio Capital</t>
  </si>
  <si>
    <t>23/01/2022</t>
  </si>
  <si>
    <t>Avenue Cpital Group</t>
  </si>
  <si>
    <t>47-2384227</t>
  </si>
  <si>
    <t>Avenue B-1</t>
  </si>
  <si>
    <t>13/10/2021</t>
  </si>
  <si>
    <t>05/04/2026</t>
  </si>
  <si>
    <t>Avenue B-2</t>
  </si>
  <si>
    <t>bain capital senior loan fund</t>
  </si>
  <si>
    <t>1772977</t>
  </si>
  <si>
    <t>BAIN CAPITAL DSS</t>
  </si>
  <si>
    <t>07/03/2021</t>
  </si>
  <si>
    <t>Crossroads European Real Estate Fund II</t>
  </si>
  <si>
    <t>B234123</t>
  </si>
  <si>
    <t>לוכסמבורג</t>
  </si>
  <si>
    <t>25/11/2021</t>
  </si>
  <si>
    <t>HarbourVest Partners</t>
  </si>
  <si>
    <t>801-53287</t>
  </si>
  <si>
    <t>DOVER STREET XI L.P</t>
  </si>
  <si>
    <t>Secondaries</t>
  </si>
  <si>
    <t>21/06/2023</t>
  </si>
  <si>
    <t>15/06/2026</t>
  </si>
  <si>
    <t>21/11/2018</t>
  </si>
  <si>
    <t>ELECTRA AMERICA PRINCIPAL HOSPITALITY LP</t>
  </si>
  <si>
    <t>CO-113235</t>
  </si>
  <si>
    <t>Electra America Principal Hospitality</t>
  </si>
  <si>
    <t>16/03/2022</t>
  </si>
  <si>
    <t xml:space="preserve">Electra Capital PM </t>
  </si>
  <si>
    <t>Electra Capital PM Feeder 4</t>
  </si>
  <si>
    <t>29/06/2020</t>
  </si>
  <si>
    <t>31/03/2026</t>
  </si>
  <si>
    <t>2020 2423 842</t>
  </si>
  <si>
    <t>EQT Infrastructure V (No.1) EUR</t>
  </si>
  <si>
    <t>18/04/2022</t>
  </si>
  <si>
    <t>Forma Fund</t>
  </si>
  <si>
    <t>530278654</t>
  </si>
  <si>
    <t>FORMA FUND</t>
  </si>
  <si>
    <t>Gatewood Capital Opportunity Fund</t>
  </si>
  <si>
    <t>47-4190465</t>
  </si>
  <si>
    <t>GATEWOOD CAPITAL OPPORTUNITY FUND (CAYMAN), L.P.</t>
  </si>
  <si>
    <t>27/02/2017</t>
  </si>
  <si>
    <t>Group 11 Fund  L.P</t>
  </si>
  <si>
    <t>WC-3750</t>
  </si>
  <si>
    <t>Group 11 Fund IV</t>
  </si>
  <si>
    <t>09/03/2021</t>
  </si>
  <si>
    <t>Group 11 Fund V</t>
  </si>
  <si>
    <t>21/04/2021</t>
  </si>
  <si>
    <t>13/05/2026</t>
  </si>
  <si>
    <t>Group 11 Fund VI</t>
  </si>
  <si>
    <t>26/05/2022</t>
  </si>
  <si>
    <t>hanaco growth venturres</t>
  </si>
  <si>
    <t>SC-98362</t>
  </si>
  <si>
    <t>Hanaco growth venturres</t>
  </si>
  <si>
    <t>03/03/2021</t>
  </si>
  <si>
    <t>HANACO II L.P</t>
  </si>
  <si>
    <t>104909</t>
  </si>
  <si>
    <t>hanaco II L.P</t>
  </si>
  <si>
    <t>26/07/2021</t>
  </si>
  <si>
    <t>Harbour Vest Access Dover x</t>
  </si>
  <si>
    <t>04/02/2020</t>
  </si>
  <si>
    <t>harbur _ESS CO INVEST V</t>
  </si>
  <si>
    <t>27/10/2019</t>
  </si>
  <si>
    <t>19/05/2026</t>
  </si>
  <si>
    <t>HGI Multifamily Credit Fund</t>
  </si>
  <si>
    <t>805-9398328391</t>
  </si>
  <si>
    <t>12/01/2023</t>
  </si>
  <si>
    <t>איי אס אף אם ג'י פי אל פי בע"מ</t>
  </si>
  <si>
    <t>515333862</t>
  </si>
  <si>
    <t>ISF 2</t>
  </si>
  <si>
    <t>27/01/2017</t>
  </si>
  <si>
    <t>Levine Licthtman Capital Partners</t>
  </si>
  <si>
    <t>30208674</t>
  </si>
  <si>
    <t>LLCP Lower Middle Market (LLM) III</t>
  </si>
  <si>
    <t>24/08/2021</t>
  </si>
  <si>
    <t>01/06/2026</t>
  </si>
  <si>
    <t>FOF/Managed Account</t>
  </si>
  <si>
    <t>11/02/2019</t>
  </si>
  <si>
    <t xml:space="preserve">Madison Reality Capital DEBT </t>
  </si>
  <si>
    <t>30-0963117</t>
  </si>
  <si>
    <t>Madison Realty Capital Debt Fund VI LP</t>
  </si>
  <si>
    <t>22/11/2022</t>
  </si>
  <si>
    <t>Oak Street Real Estate Capital Llc</t>
  </si>
  <si>
    <t>254900MVJVN345SHF671</t>
  </si>
  <si>
    <t>Oak Street Real Estate Capital Fund VI, LP</t>
  </si>
  <si>
    <t>11/05/2023</t>
  </si>
  <si>
    <t>16/06/2026</t>
  </si>
  <si>
    <t>OEP VIII General Partner, L.P.</t>
  </si>
  <si>
    <t>981582217</t>
  </si>
  <si>
    <t>One Equity Partners VIII, L.P</t>
  </si>
  <si>
    <t>21/11/2021</t>
  </si>
  <si>
    <t>26/05/2026</t>
  </si>
  <si>
    <t xml:space="preserve">Pagaya Opportunity </t>
  </si>
  <si>
    <t>515469229</t>
  </si>
  <si>
    <t>Pagaya Opportunity Offshore Feeder Fund I, LP</t>
  </si>
  <si>
    <t>29/07/2021</t>
  </si>
  <si>
    <t xml:space="preserve">Pagaya Smartresi F1 </t>
  </si>
  <si>
    <t>CO-324885</t>
  </si>
  <si>
    <t>Pagaya Smatresi F1</t>
  </si>
  <si>
    <t>04/07/2021</t>
  </si>
  <si>
    <t>Pantheon Global Infrastructure Fund IV (Luxembourg</t>
  </si>
  <si>
    <t>B 283012</t>
  </si>
  <si>
    <t>Pantheon Global Infrastructure Fund IV</t>
  </si>
  <si>
    <t>קרן אנרגיה ותשתיות</t>
  </si>
  <si>
    <t>25/07/2023</t>
  </si>
  <si>
    <t>VERTEX ISRAEL FUND II LP</t>
  </si>
  <si>
    <t>540283272</t>
  </si>
  <si>
    <t>PARTNERSHIP VERTEX VENTURES</t>
  </si>
  <si>
    <t>21/07/2021</t>
  </si>
  <si>
    <t>PGCO IV GP S.a r.l.</t>
  </si>
  <si>
    <t>B B222234</t>
  </si>
  <si>
    <t>PGCO IV_פנתיאון</t>
  </si>
  <si>
    <t>18/11/2019</t>
  </si>
  <si>
    <t>STATE OF MIND VENTURES L. P</t>
  </si>
  <si>
    <t>550256168</t>
  </si>
  <si>
    <t>SOMV FUND</t>
  </si>
  <si>
    <t>26/05/2016</t>
  </si>
  <si>
    <t>Starlight Bond FP I LP</t>
  </si>
  <si>
    <t>FC041410</t>
  </si>
  <si>
    <t>ג'רזי (Jersey)</t>
  </si>
  <si>
    <t>31/05/2023</t>
  </si>
  <si>
    <t>GBP</t>
  </si>
  <si>
    <t>Target Global</t>
  </si>
  <si>
    <t>B241115</t>
  </si>
  <si>
    <t>Target Global Growth Fund II</t>
  </si>
  <si>
    <t>09/11/2021</t>
  </si>
  <si>
    <t>Valoo By Meitav L.P</t>
  </si>
  <si>
    <t>516952975</t>
  </si>
  <si>
    <t>כן</t>
  </si>
  <si>
    <t>03/12/2025</t>
  </si>
  <si>
    <t>Vertex Israel Opportunity II Fund</t>
  </si>
  <si>
    <t>23/08/2021</t>
  </si>
  <si>
    <t>14/05/2026</t>
  </si>
  <si>
    <t>VESTAR</t>
  </si>
  <si>
    <t>549300DYMC8BGZZC8844</t>
  </si>
  <si>
    <t>VESTAR VII A</t>
  </si>
  <si>
    <t>31/03/2021</t>
  </si>
  <si>
    <t>Viola Credit GL II, Limited Partnership</t>
  </si>
  <si>
    <t>540327830</t>
  </si>
  <si>
    <t>24/10/2022</t>
  </si>
  <si>
    <t>Viola Opportunity Managment Fund I L.P</t>
  </si>
  <si>
    <t>540311636</t>
  </si>
  <si>
    <t>Viola Opportunity I, L.P.</t>
  </si>
  <si>
    <t>28/02/2022</t>
  </si>
  <si>
    <t>גרופ 11 רצף מוסדיים משוערך בדולר</t>
  </si>
  <si>
    <t>פונטיפקס 5  ג'י.פי ש.מ</t>
  </si>
  <si>
    <t>232962336</t>
  </si>
  <si>
    <t>פנתאון  PGSF VI</t>
  </si>
  <si>
    <t>24/10/2019</t>
  </si>
  <si>
    <t>טלסיס בע"מ</t>
  </si>
  <si>
    <t>520038100</t>
  </si>
  <si>
    <t>50008606</t>
  </si>
  <si>
    <t>IL0003540197</t>
  </si>
  <si>
    <t>אלקטרוניקה ואופטיקה</t>
  </si>
  <si>
    <t>01/10/2026</t>
  </si>
  <si>
    <t>30/04/2026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</si>
  <si>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</si>
  <si>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</si>
  <si>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</si>
  <si>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</si>
  <si>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</si>
  <si>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</si>
  <si>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</si>
  <si>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</si>
  <si>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</si>
  <si>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</si>
  <si>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</si>
  <si>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</si>
  <si>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אפיק ההשקעה (רגל 2)</t>
  </si>
  <si>
    <t>שיעור מסך נכסי ההשקעה (רגל 2)</t>
  </si>
  <si>
    <t>שווי הוגן (נטו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</si>
  <si>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</si>
  <si>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</si>
  <si>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</si>
  <si>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</si>
  <si>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</si>
  <si>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</si>
  <si>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</si>
  <si>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</si>
  <si>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</si>
  <si>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</si>
  <si>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</si>
  <si>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</si>
  <si>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</si>
  <si>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</si>
  <si>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</si>
  <si>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</si>
  <si>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337</t>
  </si>
  <si>
    <t>1405</t>
  </si>
  <si>
    <t>Funded Forward</t>
  </si>
  <si>
    <t>9948252</t>
  </si>
  <si>
    <t>מט"ח</t>
  </si>
  <si>
    <t>מדינה/איזור גאוגרפי</t>
  </si>
  <si>
    <t>מט"ח/שקל</t>
  </si>
  <si>
    <t>USD ILS</t>
  </si>
  <si>
    <t>09/02/2026 00:00:00</t>
  </si>
  <si>
    <t>05/08/2026 00:00:00</t>
  </si>
  <si>
    <t>ללא</t>
  </si>
  <si>
    <t>delivery</t>
  </si>
  <si>
    <t>הצד הנגדי</t>
  </si>
  <si>
    <t>חודשי</t>
  </si>
  <si>
    <t>0</t>
  </si>
  <si>
    <t>2.964</t>
  </si>
  <si>
    <t>POALILIT</t>
  </si>
  <si>
    <t>9948255</t>
  </si>
  <si>
    <t>EUR ILS</t>
  </si>
  <si>
    <t>3.383</t>
  </si>
  <si>
    <t>1477</t>
  </si>
  <si>
    <t>9949010</t>
  </si>
  <si>
    <t>09/03/2026 00:00:00</t>
  </si>
  <si>
    <t>9949626</t>
  </si>
  <si>
    <t>31/03/2026 00:00:00</t>
  </si>
  <si>
    <t>9950339</t>
  </si>
  <si>
    <t>05/05/2026 00:00:00</t>
  </si>
  <si>
    <t>9950856</t>
  </si>
  <si>
    <t>26/05/2026 00:00:00</t>
  </si>
  <si>
    <t>9951548</t>
  </si>
  <si>
    <t>19/06/2026 00:00:00</t>
  </si>
  <si>
    <t>9963</t>
  </si>
  <si>
    <t>9949758</t>
  </si>
  <si>
    <t>10/04/2026 00:00:00</t>
  </si>
  <si>
    <t>9962</t>
  </si>
  <si>
    <t>9948914</t>
  </si>
  <si>
    <t>05/03/2026 00:00:00</t>
  </si>
  <si>
    <t>9949151</t>
  </si>
  <si>
    <t>12/03/2026 00:00:00</t>
  </si>
  <si>
    <t>9964</t>
  </si>
  <si>
    <t>9948088</t>
  </si>
  <si>
    <t>02/02/2026 00:00:00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</si>
  <si>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</si>
  <si>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</si>
  <si>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</si>
  <si>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</si>
  <si>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</si>
  <si>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</si>
  <si>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</si>
  <si>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</si>
  <si>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</si>
  <si>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</si>
  <si>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</si>
  <si>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</si>
  <si>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</si>
  <si>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</si>
  <si>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</si>
  <si>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</si>
  <si>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</si>
  <si>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</si>
  <si>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</si>
  <si>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</si>
  <si>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</si>
  <si>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</si>
  <si>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</si>
  <si>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570002618</t>
  </si>
  <si>
    <t>הלוואות לעמיתים</t>
  </si>
  <si>
    <t>1000090</t>
  </si>
  <si>
    <t>עמית/מבוטח</t>
  </si>
  <si>
    <t>אנשים פרטיים</t>
  </si>
  <si>
    <t>22/12/2015</t>
  </si>
  <si>
    <t>הלוואה</t>
  </si>
  <si>
    <t>1.860</t>
  </si>
  <si>
    <t>משתנה</t>
  </si>
  <si>
    <t>לא צמוד</t>
  </si>
  <si>
    <t>ריבית פריים</t>
  </si>
  <si>
    <t>23/12/2035</t>
  </si>
  <si>
    <t>חסכון עמיתים/מבוטחים</t>
  </si>
  <si>
    <t>לכל מטרה</t>
  </si>
  <si>
    <t>Ness Fair Value</t>
  </si>
  <si>
    <t>שם הבנק</t>
  </si>
  <si>
    <t>מספר מזהה בנק</t>
  </si>
  <si>
    <t>סוג מספר מזהה בנק</t>
  </si>
  <si>
    <t>תאריך פקיעת פיקדון</t>
  </si>
  <si>
    <t>דירוג הבנק</t>
  </si>
  <si>
    <t>שווי מטבעי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</si>
  <si>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</si>
  <si>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</si>
  <si>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</si>
  <si>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</si>
  <si>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</si>
  <si>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</si>
  <si>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</si>
  <si>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</si>
  <si>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זכויות בנכסי מקרקעין נדל"ן</t>
  </si>
  <si>
    <t>נדל"ן לא מניב</t>
  </si>
  <si>
    <t>פומבדיתא 4 תל אביב</t>
  </si>
  <si>
    <t>יצחק בן נוב, שמאי מקרקעי</t>
  </si>
  <si>
    <t>22/12/2025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</si>
  <si>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</si>
  <si>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</si>
  <si>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</si>
  <si>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</si>
  <si>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</si>
  <si>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זכאים</t>
  </si>
  <si>
    <t>28080000</t>
  </si>
  <si>
    <t>חייבים וזכאים</t>
  </si>
  <si>
    <t>חייבים</t>
  </si>
  <si>
    <t>27960000</t>
  </si>
  <si>
    <t>זכאים מס עמיתים</t>
  </si>
  <si>
    <t>28200000</t>
  </si>
  <si>
    <t>חייבים וזכאים מס</t>
  </si>
  <si>
    <t>אלון חברת הדלק אגח סד' א TA</t>
  </si>
  <si>
    <t>IL0011015679</t>
  </si>
  <si>
    <t>חוב בפיגור</t>
  </si>
  <si>
    <t>31/08/2016</t>
  </si>
  <si>
    <t>מחוקה _קאר אנד גו %7.4 (חודשי+קרן) 07</t>
  </si>
  <si>
    <t>IL0010882020</t>
  </si>
  <si>
    <t>10-800</t>
  </si>
  <si>
    <t>סימול בנק</t>
  </si>
  <si>
    <t>מזומן ועו"ש בש"ח</t>
  </si>
  <si>
    <t>גמול פועלים סהר</t>
  </si>
  <si>
    <t>33-414</t>
  </si>
  <si>
    <t>מזומן ועו"ש נקוב במט"ח</t>
  </si>
  <si>
    <t>HKD</t>
  </si>
  <si>
    <t>JPY</t>
  </si>
  <si>
    <t>CHF</t>
  </si>
  <si>
    <t>CAD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</si>
  <si>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</si>
  <si>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</si>
  <si>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</si>
  <si>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</si>
  <si>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</si>
  <si>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</si>
  <si>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</si>
  <si>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</si>
  <si>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</si>
  <si>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</si>
  <si>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</si>
  <si>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שם גיליון
(רלוונטי לגיליונות עם עמודה "מאפיין עיקרי")</t>
  </si>
  <si>
    <t>שם עמודה</t>
  </si>
  <si>
    <t>אפשרות בחירה</t>
  </si>
  <si>
    <t>שם רשימה</t>
  </si>
  <si>
    <t>הערות והסברים</t>
  </si>
  <si>
    <t>מדינה לפי חשיפה כלכלית, מדינת התאגדות קרן השקעה, מיקום משרד השותף הכללי, מדינת מיקום נדל"ן</t>
  </si>
  <si>
    <t>מדינות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</si>
  <si>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</si>
  <si>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</si>
  <si>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</si>
  <si>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</si>
  <si>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</si>
  <si>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</si>
  <si>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</si>
  <si>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</si>
  <si>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</si>
  <si>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</si>
  <si>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</si>
  <si>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</si>
  <si>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</si>
  <si>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</si>
  <si>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</si>
  <si>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</si>
  <si>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</si>
  <si>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</si>
  <si>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</si>
  <si>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</si>
  <si>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</si>
  <si>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</si>
  <si>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</si>
  <si>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</si>
  <si>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</si>
  <si>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</si>
  <si>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</si>
  <si>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</si>
  <si>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</si>
  <si>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</si>
  <si>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</si>
  <si>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</si>
  <si>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</si>
  <si>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</si>
  <si>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</si>
  <si>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</si>
  <si>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</si>
  <si>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</si>
  <si>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</si>
  <si>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</si>
  <si>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</si>
  <si>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</si>
  <si>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</si>
  <si>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</si>
  <si>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</si>
  <si>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</si>
  <si>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</si>
  <si>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</si>
  <si>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</si>
  <si>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</si>
  <si>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</si>
  <si>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</si>
  <si>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</si>
  <si>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</si>
  <si>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</si>
  <si>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</si>
  <si>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</si>
  <si>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</si>
  <si>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</si>
  <si>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</si>
  <si>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</si>
  <si>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</si>
  <si>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</si>
  <si>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</si>
  <si>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</si>
  <si>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</si>
  <si>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</si>
  <si>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קנדה</t>
  </si>
  <si>
    <t>קפריסין</t>
  </si>
  <si>
    <t>רומניה</t>
  </si>
  <si>
    <t>רוסיה</t>
  </si>
  <si>
    <t>שוודיה</t>
  </si>
  <si>
    <t>שוויץ</t>
  </si>
  <si>
    <t>תורכיה</t>
  </si>
  <si>
    <t>אסיה</t>
  </si>
  <si>
    <t>אפריקה</t>
  </si>
  <si>
    <t>אמריקה הצפונית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</si>
  <si>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</si>
  <si>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</si>
  <si>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</si>
  <si>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</si>
  <si>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</si>
  <si>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Europe,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</si>
  <si>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</si>
  <si>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</si>
  <si>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</si>
  <si>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</si>
  <si>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</si>
  <si>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Europe</t>
  </si>
  <si>
    <t>Frontier Markets - Africa</t>
  </si>
  <si>
    <t>Frontier Markets - Middle East</t>
  </si>
  <si>
    <t>Frontier Markets - Asia</t>
  </si>
  <si>
    <t>SWIFT</t>
  </si>
  <si>
    <t>מרשם</t>
  </si>
  <si>
    <t>ת"ז</t>
  </si>
  <si>
    <t>דרכון</t>
  </si>
  <si>
    <t>OCC</t>
  </si>
  <si>
    <t>FIGI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</si>
  <si>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</si>
  <si>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</si>
  <si>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</si>
  <si>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</si>
  <si>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</si>
  <si>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</si>
  <si>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</si>
  <si>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</si>
  <si>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</si>
  <si>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</si>
  <si>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כן/לא</t>
  </si>
  <si>
    <t>TASE - Tel Aviv Stock Exchange</t>
  </si>
  <si>
    <t>TASE-UP</t>
  </si>
  <si>
    <t>פלטפורמת TASE-UP</t>
  </si>
  <si>
    <t>NYSE</t>
  </si>
  <si>
    <t>NYSE - New York Stock Exchange</t>
  </si>
  <si>
    <t>NASDAQ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</si>
  <si>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</si>
  <si>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</si>
  <si>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</si>
  <si>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</si>
  <si>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</si>
  <si>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</si>
  <si>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</si>
  <si>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</si>
  <si>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</si>
  <si>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</si>
  <si>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</si>
  <si>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</si>
  <si>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</si>
  <si>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 - Chicago Board Options Exchange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</si>
  <si>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</si>
  <si>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</si>
  <si>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</si>
  <si>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</si>
  <si>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</si>
  <si>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</si>
  <si>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</si>
  <si>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</si>
  <si>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</si>
  <si>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</si>
  <si>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</si>
  <si>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</si>
  <si>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</si>
  <si>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</si>
  <si>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</si>
  <si>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</si>
  <si>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</si>
  <si>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</si>
  <si>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</si>
  <si>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</si>
  <si>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</si>
  <si>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</si>
  <si>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</si>
  <si>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</si>
  <si>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</si>
  <si>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</si>
  <si>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</si>
  <si>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</si>
  <si>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</si>
  <si>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</si>
  <si>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</si>
  <si>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</si>
  <si>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</si>
  <si>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</si>
  <si>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</si>
  <si>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</si>
  <si>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</si>
  <si>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</si>
  <si>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</si>
  <si>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</si>
  <si>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</si>
  <si>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</si>
  <si>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</si>
  <si>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>דירוג נייר הערך/המנפיק, דירוג הלוואה/המנפיק</t>
  </si>
  <si>
    <t>מי דורג</t>
  </si>
  <si>
    <t>מנפיק</t>
  </si>
  <si>
    <t>NR</t>
  </si>
  <si>
    <t>החוב נחות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</si>
  <si>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</si>
  <si>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</si>
  <si>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</si>
  <si>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</si>
  <si>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</si>
  <si>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</si>
  <si>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</si>
  <si>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</si>
  <si>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</si>
  <si>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</si>
  <si>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</si>
  <si>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</si>
  <si>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</si>
  <si>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</si>
  <si>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</si>
  <si>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</si>
  <si>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</si>
  <si>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</si>
  <si>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Standard &amp; Poor's Corporation</t>
  </si>
  <si>
    <t>Not rated</t>
  </si>
  <si>
    <t>אג"ח מובנות</t>
  </si>
  <si>
    <t>ענפי מסחר</t>
  </si>
  <si>
    <t>אופנה והלבשה</t>
  </si>
  <si>
    <t>אנרגיה</t>
  </si>
  <si>
    <t>אשראי חוץ בנקאי</t>
  </si>
  <si>
    <t>ביוטכנולוגיה</t>
  </si>
  <si>
    <t>ביטוח</t>
  </si>
  <si>
    <t>בנייה</t>
  </si>
  <si>
    <t>השקעות במדעי החיים</t>
  </si>
  <si>
    <t>חברות מעטפת</t>
  </si>
  <si>
    <t>חשמל</t>
  </si>
  <si>
    <t>כימיה, גומי ופלסטיק</t>
  </si>
  <si>
    <t>ליסינג</t>
  </si>
  <si>
    <t>מוליכים למחצה</t>
  </si>
  <si>
    <t>מזון</t>
  </si>
  <si>
    <t>מכשור רפואי</t>
  </si>
  <si>
    <t>מלונאות ותיירות</t>
  </si>
  <si>
    <t>מסחר</t>
  </si>
  <si>
    <t>מתכת ומוצרי בניה</t>
  </si>
  <si>
    <t>נדל"ן מניב בחו"ל</t>
  </si>
  <si>
    <t>עץ, נייר ודפוס</t>
  </si>
  <si>
    <t>פארמה</t>
  </si>
  <si>
    <t>פודטק</t>
  </si>
  <si>
    <t>ציוד תקשורת</t>
  </si>
  <si>
    <t>קנאביס</t>
  </si>
  <si>
    <t>קלינטק</t>
  </si>
  <si>
    <t>קרנות הייטק</t>
  </si>
  <si>
    <t>רובוטיקה ותלת מימד</t>
  </si>
  <si>
    <t>רשויות מקומיות</t>
  </si>
  <si>
    <t>רשתות שיווק</t>
  </si>
  <si>
    <t>שרותי מידע</t>
  </si>
  <si>
    <t>שרותים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</si>
  <si>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</si>
  <si>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</si>
  <si>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</si>
  <si>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</si>
  <si>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</si>
  <si>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</si>
  <si>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תשתיות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</si>
  <si>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</si>
  <si>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</si>
  <si>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</si>
  <si>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</si>
  <si>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</si>
  <si>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</si>
  <si>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</si>
  <si>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</si>
  <si>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</si>
  <si>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</si>
  <si>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</si>
  <si>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</si>
  <si>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</si>
  <si>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</si>
  <si>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</si>
  <si>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</si>
  <si>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</si>
  <si>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</si>
  <si>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</si>
  <si>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</si>
  <si>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</si>
  <si>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</si>
  <si>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</si>
  <si>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</si>
  <si>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</si>
  <si>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</si>
  <si>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</si>
  <si>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</si>
  <si>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</si>
  <si>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</si>
  <si>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</si>
  <si>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</si>
  <si>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</si>
  <si>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</si>
  <si>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</si>
  <si>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</si>
  <si>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</si>
  <si>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</si>
  <si>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</si>
  <si>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</si>
  <si>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</si>
  <si>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</si>
  <si>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</si>
  <si>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</si>
  <si>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</si>
  <si>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</si>
  <si>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</si>
  <si>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</si>
  <si>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</si>
  <si>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</si>
  <si>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</si>
  <si>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</si>
  <si>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</si>
  <si>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</si>
  <si>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</si>
  <si>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</si>
  <si>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</si>
  <si>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</si>
  <si>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</si>
  <si>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</si>
  <si>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</si>
  <si>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</si>
  <si>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</si>
  <si>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</si>
  <si>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</si>
  <si>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</si>
  <si>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</si>
  <si>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</si>
  <si>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</si>
  <si>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</si>
  <si>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</si>
  <si>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</si>
  <si>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</si>
  <si>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</si>
  <si>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</si>
  <si>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</si>
  <si>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</si>
  <si>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</si>
  <si>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</si>
  <si>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</si>
  <si>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</si>
  <si>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</si>
  <si>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סיווג הקרן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</si>
  <si>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</si>
  <si>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</si>
  <si>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</si>
  <si>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</si>
  <si>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35 מניות בארץ - מניות כללי-ת"א</t>
  </si>
  <si>
    <t>40 אג"ח בארץ - חברות והמרה-תל בונד צמוד מדד-תל בונד</t>
  </si>
  <si>
    <t>60 אג"ח בארץ - חברות והמרה-תל בונד צמוד מדד-תל בונד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</si>
  <si>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</si>
  <si>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</si>
  <si>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</si>
  <si>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</si>
  <si>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</si>
  <si>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</si>
  <si>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</si>
  <si>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</si>
  <si>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</si>
  <si>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</si>
  <si>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</si>
  <si>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</si>
  <si>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</si>
  <si>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</si>
  <si>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</si>
  <si>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</si>
  <si>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</si>
  <si>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</si>
  <si>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</si>
  <si>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</si>
  <si>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</si>
  <si>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</si>
  <si>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</si>
  <si>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</si>
  <si>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</si>
  <si>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</si>
  <si>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</si>
  <si>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</si>
  <si>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</si>
  <si>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</si>
  <si>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</si>
  <si>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</si>
  <si>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</si>
  <si>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</si>
  <si>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</si>
  <si>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</si>
  <si>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</si>
  <si>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</si>
  <si>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</si>
  <si>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</si>
  <si>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</si>
  <si>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</si>
  <si>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</si>
  <si>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</si>
  <si>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</si>
  <si>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</si>
  <si>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</si>
  <si>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</si>
  <si>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</si>
  <si>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</si>
  <si>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</si>
  <si>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</si>
  <si>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</si>
  <si>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</si>
  <si>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</si>
  <si>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</si>
  <si>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</si>
  <si>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</si>
  <si>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</si>
  <si>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</si>
  <si>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</si>
  <si>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</si>
  <si>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</si>
  <si>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</si>
  <si>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</si>
  <si>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</si>
  <si>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</si>
  <si>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</si>
  <si>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</si>
  <si>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</si>
  <si>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</si>
  <si>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</si>
  <si>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</si>
  <si>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</si>
  <si>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</si>
  <si>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</si>
  <si>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</si>
  <si>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</si>
  <si>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</si>
  <si>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</si>
  <si>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</si>
  <si>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</si>
  <si>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</si>
  <si>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</si>
  <si>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</si>
  <si>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</si>
  <si>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</si>
  <si>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</si>
  <si>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</si>
  <si>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</si>
  <si>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</si>
  <si>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</si>
  <si>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</si>
  <si>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</si>
  <si>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</si>
  <si>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</si>
  <si>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</si>
  <si>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</si>
  <si>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</si>
  <si>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</si>
  <si>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</si>
  <si>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</si>
  <si>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</si>
  <si>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</si>
  <si>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</si>
  <si>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</si>
  <si>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</si>
  <si>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</si>
  <si>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</si>
  <si>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</si>
  <si>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</si>
  <si>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</si>
  <si>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</si>
  <si>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</si>
  <si>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</si>
  <si>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</si>
  <si>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</si>
  <si>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</si>
  <si>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</si>
  <si>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</si>
  <si>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</si>
  <si>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</si>
  <si>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</si>
  <si>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</si>
  <si>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</si>
  <si>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</si>
  <si>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</si>
  <si>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</si>
  <si>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</si>
  <si>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</si>
  <si>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</si>
  <si>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</si>
  <si>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</si>
  <si>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</si>
  <si>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</si>
  <si>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</si>
  <si>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</si>
  <si>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</si>
  <si>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</si>
  <si>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</si>
  <si>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</si>
  <si>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</si>
  <si>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</si>
  <si>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</si>
  <si>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</si>
  <si>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</si>
  <si>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</si>
  <si>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</si>
  <si>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</si>
  <si>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</si>
  <si>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</si>
  <si>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</si>
  <si>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</si>
  <si>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</si>
  <si>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</si>
  <si>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</si>
  <si>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</si>
  <si>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</si>
  <si>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Equity Funds</t>
  </si>
  <si>
    <t>Index Funds</t>
  </si>
  <si>
    <t>Real Estate Funds</t>
  </si>
  <si>
    <t>Sustainable Funds</t>
  </si>
  <si>
    <t>נכס בסיס, נכס בסיס (כתב אופציה), 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</si>
  <si>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</si>
  <si>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</si>
  <si>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</si>
  <si>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</si>
  <si>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</si>
  <si>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</si>
  <si>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משכנתאות או תיקי משכנתאות</t>
  </si>
  <si>
    <t>מתכות</t>
  </si>
  <si>
    <t>סחורות חקלאיות רכות</t>
  </si>
  <si>
    <t>ריבית ואג"ח</t>
  </si>
  <si>
    <t>צמוד למדד המחירים לצרכן</t>
  </si>
  <si>
    <t>צמוד למט"ח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</si>
  <si>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</si>
  <si>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</si>
  <si>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</si>
  <si>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</si>
  <si>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</si>
  <si>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</si>
  <si>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</si>
  <si>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</si>
  <si>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</si>
  <si>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</si>
  <si>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</si>
  <si>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</si>
  <si>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</si>
  <si>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</si>
  <si>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</si>
  <si>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</si>
  <si>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</si>
  <si>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</si>
  <si>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</si>
  <si>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</si>
  <si>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</si>
  <si>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</si>
  <si>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</si>
  <si>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</si>
  <si>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 xml:space="preserve">אחר </t>
  </si>
  <si>
    <t>נדל"ן מניב - משרדים</t>
  </si>
  <si>
    <t>מאפיין הלוואות מתואמות זכויות מקרקעין</t>
  </si>
  <si>
    <t>נדל"ן מניב - מסחר</t>
  </si>
  <si>
    <t>נדל"ן מניב - מגורים (כולל דיור מוגן)</t>
  </si>
  <si>
    <t>נדל"ן מניב - מלונאות</t>
  </si>
  <si>
    <t>נדל"ן מניב - לוגיסטיקה</t>
  </si>
  <si>
    <t>נדל"ן מניב - תעשייה</t>
  </si>
  <si>
    <t>נדל"ן מניב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</si>
  <si>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</si>
  <si>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</si>
  <si>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</si>
  <si>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</si>
  <si>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</si>
  <si>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</si>
  <si>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</si>
  <si>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</si>
  <si>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</si>
  <si>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</si>
  <si>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</si>
  <si>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קבוצות רכישה - אחר/לא מסווג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</si>
  <si>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</si>
  <si>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</si>
  <si>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</si>
  <si>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</si>
  <si>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</si>
  <si>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</si>
  <si>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</si>
  <si>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</si>
  <si>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</si>
  <si>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</si>
  <si>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</si>
  <si>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</si>
  <si>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</si>
  <si>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</si>
  <si>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</si>
  <si>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</si>
  <si>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</si>
  <si>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</si>
  <si>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>אשראי אחר בענף הנדל"ן (לרבות אשראי לכל מטרה) - אשראי לפעילות הונית</t>
  </si>
  <si>
    <t>אשראי אחר בענף הנדל"ן (לרבות אשראי לכל מטרה) - אחר/לא מסווג</t>
  </si>
  <si>
    <t xml:space="preserve">קבועה </t>
  </si>
  <si>
    <t>Co-Investment/Direct</t>
  </si>
  <si>
    <t>Core</t>
  </si>
  <si>
    <t>Core-Plus</t>
  </si>
  <si>
    <t>Debt Infrastructure</t>
  </si>
  <si>
    <t>Opportunistic Infrastructure</t>
  </si>
  <si>
    <t>Value Added Infrastructure</t>
  </si>
  <si>
    <t>Direct Real Estate</t>
  </si>
  <si>
    <t>Opportunistic Real Estate</t>
  </si>
  <si>
    <t>Distressed Real Estate</t>
  </si>
  <si>
    <t>Direct Lending Debt</t>
  </si>
  <si>
    <t>Mezzanine Debt</t>
  </si>
  <si>
    <t>Special Situations Debt</t>
  </si>
  <si>
    <t>Venture Debt</t>
  </si>
  <si>
    <t>Balanced</t>
  </si>
  <si>
    <t>Leveraged Buyout</t>
  </si>
  <si>
    <t>Seed/Early Stage Venture Capital</t>
  </si>
  <si>
    <t>Turnaround</t>
  </si>
  <si>
    <t>CLO Debt</t>
  </si>
  <si>
    <t>CLO Equity</t>
  </si>
  <si>
    <t>Long Biased Hedge Fund</t>
  </si>
  <si>
    <t>Long/Short Hedge Fund</t>
  </si>
  <si>
    <t>Macro Hedge Fund</t>
  </si>
  <si>
    <t>Real Estate Sale and Leaseback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</si>
  <si>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</si>
  <si>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</si>
  <si>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</si>
  <si>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</si>
  <si>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</si>
  <si>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</si>
  <si>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</si>
  <si>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</si>
  <si>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</si>
  <si>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</si>
  <si>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</si>
  <si>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</si>
  <si>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</si>
  <si>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</si>
  <si>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</si>
  <si>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</si>
  <si>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</si>
  <si>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</si>
  <si>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</si>
  <si>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</si>
  <si>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</si>
  <si>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</si>
  <si>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</si>
  <si>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</si>
  <si>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</si>
  <si>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</si>
  <si>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>שיטת החילוץ</t>
  </si>
  <si>
    <t>Residual</t>
  </si>
  <si>
    <t>שיטה השוואתית</t>
  </si>
  <si>
    <t>Comparison</t>
  </si>
  <si>
    <t>היוון תזרים</t>
  </si>
  <si>
    <t>Discounted Cash Flows</t>
  </si>
  <si>
    <t>שיטת ההכנסה</t>
  </si>
  <si>
    <t>Direct Capitalization</t>
  </si>
  <si>
    <t>משולב</t>
  </si>
  <si>
    <t>עלות מופחתת</t>
  </si>
  <si>
    <t>יומי</t>
  </si>
  <si>
    <t>תדירויות</t>
  </si>
  <si>
    <t>שבועי</t>
  </si>
  <si>
    <t>רבעוני</t>
  </si>
  <si>
    <t>חצי-שנתי</t>
  </si>
  <si>
    <t>שנתי</t>
  </si>
  <si>
    <t>Delivery</t>
  </si>
  <si>
    <t>No-delivery</t>
  </si>
  <si>
    <t>ריבית בנק ישראל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</si>
  <si>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</si>
  <si>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</si>
  <si>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</si>
  <si>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</si>
  <si>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</si>
  <si>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</si>
  <si>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</si>
  <si>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</si>
  <si>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Shekel Overnight Risk Free Rate</t>
  </si>
  <si>
    <t>קיים חוזה</t>
  </si>
  <si>
    <t>נספח התחשבנות בטחונות (CSA)</t>
  </si>
  <si>
    <t>לא קיים חוזה</t>
  </si>
  <si>
    <t>גורם אחר</t>
  </si>
  <si>
    <t>מדדי מניות</t>
  </si>
  <si>
    <t>ממונף</t>
  </si>
  <si>
    <t>מניות</t>
  </si>
  <si>
    <t>שווי שוק</t>
  </si>
  <si>
    <t>תנודתיות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</si>
  <si>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</si>
  <si>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</si>
  <si>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</si>
  <si>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</si>
  <si>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מדדים</t>
  </si>
  <si>
    <t>ריביות</t>
  </si>
  <si>
    <t>מט"ח/₪</t>
  </si>
  <si>
    <t>מט"ח/מט"ח</t>
  </si>
  <si>
    <t>Mega cap</t>
  </si>
  <si>
    <t>Large cap</t>
  </si>
  <si>
    <t>Mid cap</t>
  </si>
  <si>
    <t>Small cap</t>
  </si>
  <si>
    <t>מאפיין עיקרי מזומנים ושווי מזומנים</t>
  </si>
  <si>
    <t>בטחונות שוטפים</t>
  </si>
  <si>
    <t>פח"ק/פר"י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</si>
  <si>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</si>
  <si>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</si>
  <si>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</si>
  <si>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</si>
  <si>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</si>
  <si>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קבועה</t>
  </si>
  <si>
    <t>מאפיין עיקרי איגרות חוב ממשלתיות</t>
  </si>
  <si>
    <t>צמוד למדד המחירים לצרכן בריבית משתנה</t>
  </si>
  <si>
    <t>לא צמוד למדד המחירים לצרכן ריבית קבועה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</si>
  <si>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</si>
  <si>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</si>
  <si>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</si>
  <si>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</si>
  <si>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נקוב במט"ח</t>
  </si>
  <si>
    <t>מאפיין עיקרי ניירות ערך מסחריים</t>
  </si>
  <si>
    <t>נקוב במט"ח בריבית קבועה</t>
  </si>
  <si>
    <t>לא צמוד למדד המחירים לצרכן</t>
  </si>
  <si>
    <t>מאפיין עיקרי איגרות חוב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</si>
  <si>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</si>
  <si>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</si>
  <si>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</si>
  <si>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נקוב במט"ח</t>
  </si>
  <si>
    <t>אג"ח להמרה צמוד למדד אחר</t>
  </si>
  <si>
    <t>אג"ח שנרכש בין 04/11/2008 ועד 31/03/2015 ונמדד לפי עלות מופחתת</t>
  </si>
  <si>
    <t>אג"ח שנרכש בין 04/11/2008 ועד 31/03/2015 ונמדד בעלות מופחתת</t>
  </si>
  <si>
    <t>מאפיין עיקרי מניות מבכ ויהש</t>
  </si>
  <si>
    <t>מניות בכורה</t>
  </si>
  <si>
    <t>יחידות השתתפות</t>
  </si>
  <si>
    <t>חברה בפירוק</t>
  </si>
  <si>
    <t>In liquidation/administration</t>
  </si>
  <si>
    <t>SPAC</t>
  </si>
  <si>
    <t>Special Puropse Acquistion Company/Blank Check Company</t>
  </si>
  <si>
    <t>TASE UP</t>
  </si>
  <si>
    <t>עוקב אחר מדדי מניות בישראל</t>
  </si>
  <si>
    <t>מאפיין עיקרי קרנות סל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</si>
  <si>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</si>
  <si>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</si>
  <si>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</si>
  <si>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</si>
  <si>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אג"ח קונצרני</t>
  </si>
  <si>
    <t>מאפיין עיקרי קרנות נאמנות</t>
  </si>
  <si>
    <t>אג"ח ממשלתי</t>
  </si>
  <si>
    <t>מניה</t>
  </si>
  <si>
    <t>מדד מניות</t>
  </si>
  <si>
    <t>מדד</t>
  </si>
  <si>
    <t>מדד אחר</t>
  </si>
  <si>
    <t>קרן סל</t>
  </si>
  <si>
    <t>סחורה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</si>
  <si>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</si>
  <si>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</si>
  <si>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</si>
  <si>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</si>
  <si>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</si>
  <si>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</si>
  <si>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</si>
  <si>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</si>
  <si>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</si>
  <si>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</si>
  <si>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</si>
  <si>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</si>
  <si>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</si>
  <si>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>נכס או התחייבות בגין השלמת המדינה לתשואת היעד</t>
  </si>
  <si>
    <t>נש"ר צמוד למט"ח</t>
  </si>
  <si>
    <t>נש"ר נקוב במט"ח</t>
  </si>
  <si>
    <t>נש"ר צמוד למדד אחר</t>
  </si>
  <si>
    <t>אג"ח לא סחיר שנרכש בין 04/11/2008 ועד 31/03/2015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</si>
  <si>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</si>
  <si>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</si>
  <si>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</si>
  <si>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</si>
  <si>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</si>
  <si>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נש"ר</t>
  </si>
  <si>
    <t>PIPE</t>
  </si>
  <si>
    <t>Private Equity in Public Equity</t>
  </si>
  <si>
    <t>משאבים טבעיים</t>
  </si>
  <si>
    <t>קרן השקעה אחרת</t>
  </si>
  <si>
    <t>ריבית</t>
  </si>
  <si>
    <t>חברה מוחזקת</t>
  </si>
  <si>
    <t>יחיד שאינו עמית/מבוטח</t>
  </si>
  <si>
    <t>נושא משרה/עובד</t>
  </si>
  <si>
    <t>סוכן</t>
  </si>
  <si>
    <t>תאגיד</t>
  </si>
  <si>
    <t>Unfunded Swap</t>
  </si>
  <si>
    <t>נוסף במסגרת עדכון הרשימה - שם גיליון</t>
  </si>
  <si>
    <t>Funded Swap</t>
  </si>
  <si>
    <t>Unfunded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</si>
  <si>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</si>
  <si>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</si>
  <si>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</si>
  <si>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</si>
  <si>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</si>
  <si>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</si>
  <si>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</si>
  <si>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</si>
  <si>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</si>
  <si>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</si>
  <si>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</si>
  <si>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</si>
  <si>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</si>
  <si>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</si>
  <si>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</si>
  <si>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</si>
  <si>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</si>
  <si>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</si>
  <si>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</si>
  <si>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</si>
  <si>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חייבים בגין מקדמות</t>
  </si>
  <si>
    <t>חייבים בגין עסקה עתידית</t>
  </si>
  <si>
    <t>חייבים בגין תקבולים</t>
  </si>
  <si>
    <t>חייבים בנאמנות</t>
  </si>
  <si>
    <t>חייבים והכנסות שכר דירה לקבל</t>
  </si>
  <si>
    <t>חייבים הלוואות</t>
  </si>
  <si>
    <t>חייבים העברות</t>
  </si>
  <si>
    <t>חייבים וזכאים בגין שיקוף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</si>
  <si>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</si>
  <si>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</si>
  <si>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</si>
  <si>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</si>
  <si>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</si>
  <si>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</si>
  <si>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</si>
  <si>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</si>
  <si>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</si>
  <si>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</si>
  <si>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</si>
  <si>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</si>
  <si>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</si>
  <si>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</si>
  <si>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</si>
  <si>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</si>
  <si>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</si>
  <si>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התחייבות להשקעה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</si>
  <si>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</si>
  <si>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</si>
  <si>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</si>
  <si>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</si>
  <si>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</si>
  <si>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</si>
  <si>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</si>
  <si>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</si>
  <si>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</si>
  <si>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</si>
  <si>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</si>
  <si>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</si>
  <si>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>סכום לקבל (במטבע הפעילות)</t>
  </si>
  <si>
    <t>שיעור מערך נקוב מונפק</t>
  </si>
  <si>
    <t xml:space="preserve">סוג מספר מזהה מנפיק </t>
  </si>
  <si>
    <t xml:space="preserve">דירוג נייר הערך/המנפיק </t>
  </si>
  <si>
    <t xml:space="preserve">תאריך אחרון בו נבחנה בפועל ירידת ערך </t>
  </si>
  <si>
    <t xml:space="preserve">דירוג הלוואה/המנפיק </t>
  </si>
  <si>
    <t xml:space="preserve">השיטה שבאמצעותה נקבע שווי הנכס </t>
  </si>
  <si>
    <t>גיליון</t>
  </si>
  <si>
    <t>סוג עדכון</t>
  </si>
  <si>
    <t>עדכון</t>
  </si>
  <si>
    <t>אפשרויות בחירה</t>
  </si>
  <si>
    <t>הוספת אפשרויות</t>
  </si>
  <si>
    <t>אסטרטגיית קרן השקעה: CLO Debt, CLO Equity, Long Biased Hedge Fund, Long/Short Hedge Fund, Macro Hedge Fund, Real Estate Sale and Leaseback.</t>
  </si>
  <si>
    <t>ריבית עוגן: Shekel Overnight Risk Free Rate.</t>
  </si>
  <si>
    <t>רשימת המדינות/פקטור נוסף: דנמרק, דרום אפריקה.</t>
  </si>
  <si>
    <t>מטבע והצמדה: נוספה האפשרות "נקוב במט"ח", ודויק הפירוט של אג"ח להמרה ונש"ר.</t>
  </si>
  <si>
    <t>סוגי מדדים: המונח הכללי "מדד" שונה ל-"מדד מניות", ונוספה האפשרות "מדד אחר".</t>
  </si>
  <si>
    <t>תיקוני טעות סופר</t>
  </si>
  <si>
    <t>C95, C100 (תוקן Euope ל-Europe), C889 (תוקן "ביון" ל-"בין").</t>
  </si>
  <si>
    <t>מחיקת רווחים ומעברי שורה</t>
  </si>
  <si>
    <t>B2, B146, B512, B647, C552:C557, C561, C588:C589, C648:C649, C895, C936, C1027:C1029.</t>
  </si>
  <si>
    <t>דיוק הפרדת כותרות עמודות שונות בפסיק</t>
  </si>
  <si>
    <t>B4, B182, B497.</t>
  </si>
  <si>
    <t>תיקונים קלים בשמות עמודות/גליונות</t>
  </si>
  <si>
    <t>A891, A963, B114, B132, B551, B693.</t>
  </si>
  <si>
    <t>"היי-טק"/"היי טק" שונה ל"הייטק", "שירותים" שונה ל"שרותים", "בלי ארה"ב" שונה ל"ללא ארה"ב". נמחקו המילים "לא סחיר" מהאפשרות "אג"ח לא סחיר שנרכש בין 04/11/2008 ועד 31/03/2015...".</t>
  </si>
  <si>
    <t>עדכון רשימה</t>
  </si>
  <si>
    <t>בוצעה האחדה של רשימת ענפי המסחר עם הרשימה כפי שמפרסמת הבורסה בת"א, וכן בוצעה האחדה של האפשרויות ברשימת "פקטור נוסף" עם רשימת ענפי מסחר ורשימת המדינות. (נמחקו אפשרויות הבחירה: אחסנה, כווית, קרנות סל.)</t>
  </si>
  <si>
    <t>עדכון כותרות</t>
  </si>
  <si>
    <t>הוסרו רווח מיותר בשם העמודה "שם נייר ערך".</t>
  </si>
  <si>
    <t>הוסרו רווח מיותר בשם העמודה "שווי הוגן (נטו באלפי ש"ח)".</t>
  </si>
  <si>
    <t>תוקן השם "שווי הוגן (באלפי ש"ח)" ולא בש"ח.</t>
  </si>
  <si>
    <t>הכותרת הכפולה "שער חליפין" דויקה ל-"שער חליפין (רגל 1)", "שער חליפין (רגל 2)". תוקנו הכותרות "שיעור מנכסי אפיק ההשקעה", "שיעור מסך נכסי ההשקעה" ברגל 2.</t>
  </si>
  <si>
    <t>סכום נכסים</t>
  </si>
  <si>
    <t>עודכנו כותרות השורות והעמודות בהתאמה לשמות הגליונות.</t>
  </si>
  <si>
    <t>סוג קובץ</t>
  </si>
  <si>
    <t>נכסי מבוטחים - חברת ביטוח</t>
  </si>
  <si>
    <t>in</t>
  </si>
  <si>
    <t>נכסי עמיתים - קופות גמל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</si>
  <si>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</si>
  <si>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</si>
  <si>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</si>
  <si>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</si>
  <si>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</si>
  <si>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</si>
  <si>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</si>
  <si>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</si>
  <si>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</si>
  <si>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</si>
  <si>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</si>
  <si>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</si>
  <si>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</si>
  <si>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</si>
  <si>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</si>
  <si>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</si>
  <si>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</si>
  <si>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</si>
  <si>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</si>
  <si>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</si>
  <si>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הפניקס חברה לביטוח בע"מ</t>
  </si>
  <si>
    <t>כלל חברה לביטוח בע"מ</t>
  </si>
  <si>
    <t>מגדל חברה לביטוח בע"מ</t>
  </si>
  <si>
    <t>מנורה מבטחים ביטוח בע"מ</t>
  </si>
  <si>
    <t>אשרא החברה הישראלית לביטוח סיכוני סחר חוץ בע"מ</t>
  </si>
  <si>
    <t>שומרה חברה לביטוח בע"מ</t>
  </si>
  <si>
    <t>כלל ביטוח אשראי בע"מ</t>
  </si>
  <si>
    <t>הכשרה חברה לביטוח בע"מ</t>
  </si>
  <si>
    <t>ענבל חברה לביטוח בע"מ</t>
  </si>
  <si>
    <t>איילון חברה לביטוח בע"מ</t>
  </si>
  <si>
    <t>ש. שלמה חברה לביטוח בע"מ</t>
  </si>
  <si>
    <t>קנט - קרן לביטוח נזקי טבע בחקלאות</t>
  </si>
  <si>
    <t>ביטוח חקלאי - אגודה שיתופית מרכזית בע"מ</t>
  </si>
  <si>
    <t>איי. די. איי. חברה לביטוח בע"מ</t>
  </si>
  <si>
    <t>איי אי ג'י ישראל חברה לביטוח בע"מ</t>
  </si>
  <si>
    <t>אי. אם. איי-עזר חברה לביטוח משכנתאות בע"מ</t>
  </si>
  <si>
    <t>שירביט חברה לביטוח בע"מ</t>
  </si>
  <si>
    <t>קרנית-קרן לפיצוי נפגעי  תאונות דרכים</t>
  </si>
  <si>
    <t>ב.ס.ס.ח. - החברה הישראלית לביטוח אשראי בע"מ</t>
  </si>
  <si>
    <t>התאגיד המנהל של המאגר לביטוח רכב חובה ("הפול") בע"מ</t>
  </si>
  <si>
    <t>הראל חברה לביטוח בע"מ</t>
  </si>
  <si>
    <t>ליברה חברה לביטוח בע"מ</t>
  </si>
  <si>
    <t>ווישור חברה לביטוח בע"מ</t>
  </si>
  <si>
    <t>דיויד שילד חברה לביטוח בע"מ</t>
  </si>
  <si>
    <t>אנקור חברה לביטוח בע"מ</t>
  </si>
  <si>
    <t>סקוריטס חברה לביטוח בע"מ</t>
  </si>
  <si>
    <t>עוצ"מ - אגודה שיתופית לניהול קופות גמל בע"מ</t>
  </si>
  <si>
    <t>החברה לניהול קרן השתלמות לאקדמאים במדעי החברה והרוח בע"מ</t>
  </si>
  <si>
    <t>מחוג - מינהל גמל לעובדי חברת חשמל לישראל בע"מ</t>
  </si>
  <si>
    <t>אנליסט קופות גמל בע"מ</t>
  </si>
  <si>
    <t>קרן החסכון לצבא הקבע - חברה לניהול קופות גמל בע"מ</t>
  </si>
  <si>
    <t>קרן הביטוח והפנסיה של פועלי בנין ועבודות ציבוריות אגודה שיתופית בע"מ</t>
  </si>
  <si>
    <t>לאומי קמ"פ בע"מ</t>
  </si>
  <si>
    <t>הגומל חברה לניהול קופות גמל  בע"מ</t>
  </si>
  <si>
    <t>מנורה מבטחים והסתדרות המהנדסים ניהול קופות גמל בע"מ</t>
  </si>
  <si>
    <t>החברה לניהול קרן השתלמות למשפטנים בע"מ</t>
  </si>
  <si>
    <t>החברה לניהול קרן השתלמות לביוכימאים  ומקרוביולוגים בע"מ</t>
  </si>
  <si>
    <t>החברה לניהול קרן השתלמות לשופטים בע"מ</t>
  </si>
  <si>
    <t>ק.ה.ר - קרן השתלמות לרוקחים בע"מ</t>
  </si>
  <si>
    <t>שובל - חברה לניהול קופת גמל מפעלית בע"מ</t>
  </si>
  <si>
    <t>ק.ל.ע. - חברה לניהול קרן השתלמות לעובדים סוציאליים בע"מ</t>
  </si>
  <si>
    <t>החברה לניהול קרן ההשתלמות לעובדי המדינה בע"מ</t>
  </si>
  <si>
    <t>רעות חברה לניהול קופות גמל בע"מ</t>
  </si>
  <si>
    <t>החברה המנהלת של רום קרן ההשתלמות לעובדי הרשויות המקומיות בע"מ</t>
  </si>
  <si>
    <t>יהב אחים ואחיות - חברה לניהול קופות גמל בע"מ</t>
  </si>
  <si>
    <t>יחד רופאים - חברה לניהול קופות גמל בע"מ</t>
  </si>
  <si>
    <t>יהב - פ.ר.ח. - חברה לניהול קופות גמל בע"מ</t>
  </si>
  <si>
    <t>החברה המנהלת של קרן השתלמות של עובדי חברת החשמל לישראל בע"מ</t>
  </si>
  <si>
    <t>עגור חברה לניהול קופות גמל וקרנות השתלמות בע"מ</t>
  </si>
  <si>
    <t>החברה המנהלת של מינהל קרן ההשתלמות לפקידים עובדי המנהל והשירותים בע"מ</t>
  </si>
  <si>
    <t>מחר - חברה לניהול קופות גמל בע"מ</t>
  </si>
  <si>
    <t>הנדסאים וטכנאים - חברה לניהול קופות גמל בע"מ</t>
  </si>
  <si>
    <t>מבטחים מוסד לביטוח סוציאלי של העובדים בע"מ</t>
  </si>
  <si>
    <t>קופת תגמולים של עובדי התעשיה האוירית לישראל בע"מ</t>
  </si>
  <si>
    <t>חברת הגמל לעובדי האוניברסיטה העברית בע"מ</t>
  </si>
  <si>
    <t>עמ"י - חברה לניהול קופות גמל ענפיות בע"מ</t>
  </si>
  <si>
    <t>קופת"ג של עובדי עירית חיפה</t>
  </si>
  <si>
    <t>תגמולים של עובדים בעירית ת"א-יפו א.ש. בע"מ</t>
  </si>
  <si>
    <t>עתודות - קרן פנסיה לשכירים ועצמאיים בע"מ</t>
  </si>
  <si>
    <t>החברה לניהול קופת התגמולים והפנסיה של עובדי הסוכנות היהודית לארץ ישראל בע"מ</t>
  </si>
  <si>
    <t>עוצ"מ חברה לניהול קופות גמל והשתלמות בע"מ</t>
  </si>
  <si>
    <t>קרן ביטוח ופנסיה לפועלים חקלאים ובלתי מקצועיים בישראל אגודה שיתופית בע"מ</t>
  </si>
  <si>
    <t>קרן מקפת מרכז לפנסיה ותגמולים אגודה שיתופית בע"מ</t>
  </si>
  <si>
    <t>קרן ביטוח הדדי לחברי הסתדרות עובדי המדינה בישראל בע"מ</t>
  </si>
  <si>
    <t>ארם גמולים - חברה לניהול קופות גמל בע''מ</t>
  </si>
  <si>
    <t>קו הבריאות חברה לניהול קופות גמל בע"מ</t>
  </si>
  <si>
    <t>חברת ב'ת למ'ד דל'ת בע"מ</t>
  </si>
  <si>
    <t>החברה לניהול קרן ההשתלמות להנדסאים וטכנאים בע"מ</t>
  </si>
  <si>
    <t>שיבולת - חברה לניהול קופות גמל בע"מ</t>
  </si>
  <si>
    <t>עו"ס - חברה לניהול קופות גמל בע"מ</t>
  </si>
  <si>
    <t>לעתיד חברה לניהול קרנות פנסיה בע"מ</t>
  </si>
  <si>
    <t>קופת תגמולים של עובדי אל על נתיבי אוויר לישראל בע"מ אגודה שיתופית</t>
  </si>
  <si>
    <t>מיטב גמל ופנסיה בע"מ</t>
  </si>
  <si>
    <t>גל -ניהול קופות גמל לעובדי הוראה בע"מ</t>
  </si>
  <si>
    <t xml:space="preserve">החברה לניהול קופות התגמולים והפיצויים של עובדי בנק לאומי בע"מ </t>
  </si>
  <si>
    <t>היהלום - א.ש. לבטוח הדדי של חברי בורסת היהלומים</t>
  </si>
  <si>
    <t>קרן הגמלאות של חברי אגד בע"מ</t>
  </si>
  <si>
    <t>גילעד גימלאות לעובדים דתיים בע"מ</t>
  </si>
  <si>
    <t>החברה המנהלת של קרן הגמלאות של חברי "דן" בע"מ</t>
  </si>
  <si>
    <t>קופת הפנסיה לעובדי הדסה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</si>
  <si>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</si>
  <si>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</si>
  <si>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 xml:space="preserve">הפניקס פנסיה וגמל בע"מ </t>
  </si>
  <si>
    <t>אלטשולר שחם גמל ופנסיה בע"מ</t>
  </si>
  <si>
    <t>חברה לניהול קופות גמל של העובדים בעיריית תל - אביב יפו בע"מ</t>
  </si>
  <si>
    <t>ילין לפידות ניהול קופות גמל בע"מ</t>
  </si>
  <si>
    <t>אינפיניטי השתלמות, גמל ופנסיה בע"מ</t>
  </si>
  <si>
    <t>כלל פנסיה וגמל בע"מ</t>
  </si>
  <si>
    <t>מגדל מקפת קרנות פנסיה וקופות גמל בע"מ</t>
  </si>
  <si>
    <t>הראל פנסיה וגמל בע"מ</t>
  </si>
  <si>
    <t xml:space="preserve">סלייס גמל בע"מ </t>
  </si>
  <si>
    <t>מור גמל ופנסיה בע"מ</t>
  </si>
  <si>
    <t>מנורה מבטחים פנסיה וגמל בע"מ</t>
  </si>
  <si>
    <t>הפניקס חח"י קופה מרכזית לקצבה בע"מ</t>
  </si>
  <si>
    <t>גלובלנט ניהול קופות גמל בע"מ</t>
  </si>
  <si>
    <t>אקטיון בע"מ</t>
  </si>
  <si>
    <t>מדינת ישראל</t>
  </si>
  <si>
    <t>מלווה קצר מועד 517</t>
  </si>
  <si>
    <t>IL0082705141</t>
  </si>
  <si>
    <t>RF</t>
  </si>
  <si>
    <t>0.841</t>
  </si>
  <si>
    <t>05/05/2027</t>
  </si>
  <si>
    <t>ממשל צמודה 0527</t>
  </si>
  <si>
    <t>IL0011408478</t>
  </si>
  <si>
    <t>0.912</t>
  </si>
  <si>
    <t>31/05/2027</t>
  </si>
  <si>
    <t>ממשל צמודה 1131</t>
  </si>
  <si>
    <t>IL0011722209</t>
  </si>
  <si>
    <t>5.401</t>
  </si>
  <si>
    <t>30/11/2031</t>
  </si>
  <si>
    <t>ממשל צמודה0431</t>
  </si>
  <si>
    <t>IL0012207226</t>
  </si>
  <si>
    <t>4.639</t>
  </si>
  <si>
    <t>30/04/2031</t>
  </si>
  <si>
    <t>ממשל שיקלית 0928</t>
  </si>
  <si>
    <t>IL0011508798</t>
  </si>
  <si>
    <t>2.177</t>
  </si>
  <si>
    <t>28/09/2028</t>
  </si>
  <si>
    <t>ממשל שקלית 0327</t>
  </si>
  <si>
    <t>IL0011393449</t>
  </si>
  <si>
    <t>0.745</t>
  </si>
  <si>
    <t>31/03/2027</t>
  </si>
  <si>
    <t>ממשל שקלית 0335</t>
  </si>
  <si>
    <t>IL0012023326</t>
  </si>
  <si>
    <t>7.499</t>
  </si>
  <si>
    <t>30/03/2035</t>
  </si>
  <si>
    <t>ממשלתי שקלית 0142</t>
  </si>
  <si>
    <t>IL0011254005</t>
  </si>
  <si>
    <t>11.060</t>
  </si>
  <si>
    <t>31/01/2042</t>
  </si>
  <si>
    <t>ממשלתית צמודה 0.5% 0529</t>
  </si>
  <si>
    <t>IL0011570236</t>
  </si>
  <si>
    <t>2.900</t>
  </si>
  <si>
    <t>31/05/2029</t>
  </si>
  <si>
    <t>ממשלתית צמודה 1.10% 1028</t>
  </si>
  <si>
    <t>IL0011973265</t>
  </si>
  <si>
    <t>2.301</t>
  </si>
  <si>
    <t>31/10/2028</t>
  </si>
  <si>
    <t>ממשלתית שקלית 1.00% 03/30</t>
  </si>
  <si>
    <t>IL0011609851</t>
  </si>
  <si>
    <t>3.686</t>
  </si>
  <si>
    <t>31/03/2030</t>
  </si>
  <si>
    <t>US Govt</t>
  </si>
  <si>
    <t>T 3.875% 08/34</t>
  </si>
  <si>
    <t>US91282CLF67</t>
  </si>
  <si>
    <t>Aa1</t>
  </si>
  <si>
    <t>6.920</t>
  </si>
  <si>
    <t>15/08/2034</t>
  </si>
  <si>
    <t>T-3 3/8 15/05/33</t>
  </si>
  <si>
    <t>US91282CHC82</t>
  </si>
  <si>
    <t>6.139</t>
  </si>
  <si>
    <t>15/05/2033</t>
  </si>
  <si>
    <t>ממשל שקלית 1035</t>
  </si>
  <si>
    <t>IL0012277849</t>
  </si>
  <si>
    <t>7.756</t>
  </si>
  <si>
    <t>31/10/2035</t>
  </si>
  <si>
    <t>ממשלתית שקלית 0537</t>
  </si>
  <si>
    <t>IL0011661803</t>
  </si>
  <si>
    <t>10.022</t>
  </si>
  <si>
    <t>31/05/2037</t>
  </si>
  <si>
    <t>ממשלתית שקלית 1.3% 04/32</t>
  </si>
  <si>
    <t>IL0011806606</t>
  </si>
  <si>
    <t>5.629</t>
  </si>
  <si>
    <t>30/04/2032</t>
  </si>
  <si>
    <t>US GOV</t>
  </si>
  <si>
    <t>T 4.375% 05/36</t>
  </si>
  <si>
    <t>US91282CQQ77</t>
  </si>
  <si>
    <t>8.071</t>
  </si>
  <si>
    <t>15/05/2036</t>
  </si>
  <si>
    <t>ממשל שקלית 0347</t>
  </si>
  <si>
    <t>IL0011401937</t>
  </si>
  <si>
    <t>14.459</t>
  </si>
  <si>
    <t>31/03/2047</t>
  </si>
  <si>
    <t>מקמ 617</t>
  </si>
  <si>
    <t>IL0082706131</t>
  </si>
  <si>
    <t>0.918</t>
  </si>
  <si>
    <t>02/06/2027</t>
  </si>
  <si>
    <t>ממשל שקלית 0229</t>
  </si>
  <si>
    <t>IL0011948028</t>
  </si>
  <si>
    <t>2.556</t>
  </si>
  <si>
    <t>28/02/2029</t>
  </si>
  <si>
    <t>ממשל שקלית 4.60% 8/29</t>
  </si>
  <si>
    <t>IL0012128935</t>
  </si>
  <si>
    <t>2.917</t>
  </si>
  <si>
    <t>31/08/2029</t>
  </si>
  <si>
    <t>ממשלתית צמודה 0726</t>
  </si>
  <si>
    <t>IL0011695645</t>
  </si>
  <si>
    <t>0.079</t>
  </si>
  <si>
    <t>31/07/2026</t>
  </si>
  <si>
    <t>אאורה השקעות בע"מ</t>
  </si>
  <si>
    <t>520038274</t>
  </si>
  <si>
    <t>אאורה אגח טז</t>
  </si>
  <si>
    <t>IL0037305799</t>
  </si>
  <si>
    <t>A2</t>
  </si>
  <si>
    <t>0.735</t>
  </si>
  <si>
    <t>30/09/2027</t>
  </si>
  <si>
    <t>אאורה אגח יז %3.85 31/01/2029</t>
  </si>
  <si>
    <t>IL0011935801</t>
  </si>
  <si>
    <t>1.582</t>
  </si>
  <si>
    <t>31/01/2029</t>
  </si>
  <si>
    <t>אדגר השקעות ופיתוח בע"מ</t>
  </si>
  <si>
    <t>520035171</t>
  </si>
  <si>
    <t>אדגר אגח סד יא</t>
  </si>
  <si>
    <t>IL0018202817</t>
  </si>
  <si>
    <t>2.171</t>
  </si>
  <si>
    <t>או.פי.סי. אנרגיה בע"מ</t>
  </si>
  <si>
    <t>514401702</t>
  </si>
  <si>
    <t>או פי סי אגח ב'</t>
  </si>
  <si>
    <t>IL0011660573</t>
  </si>
  <si>
    <t>1.833</t>
  </si>
  <si>
    <t>01/10/2028</t>
  </si>
  <si>
    <t>איי.די.איי. הנפקות (2010) בע"מ</t>
  </si>
  <si>
    <t>514486042</t>
  </si>
  <si>
    <t>איידיאיי הנ הת ז</t>
  </si>
  <si>
    <t>IL0012293507</t>
  </si>
  <si>
    <t>5.369</t>
  </si>
  <si>
    <t>22/09/2035</t>
  </si>
  <si>
    <t>איי.סי.אל גרופ בע"מ (דואלי)</t>
  </si>
  <si>
    <t>520027830</t>
  </si>
  <si>
    <t>אייסיאל   אגח ז</t>
  </si>
  <si>
    <t>IL0028103724</t>
  </si>
  <si>
    <t>AA</t>
  </si>
  <si>
    <t>6.736</t>
  </si>
  <si>
    <t>30/12/2034</t>
  </si>
  <si>
    <t>איירפורט סיטי בע"מ</t>
  </si>
  <si>
    <t>511659401</t>
  </si>
  <si>
    <t>איירפורט אגח ה</t>
  </si>
  <si>
    <t>IL0011334872</t>
  </si>
  <si>
    <t>1.630</t>
  </si>
  <si>
    <t>איסתא בע"מ</t>
  </si>
  <si>
    <t>520042763</t>
  </si>
  <si>
    <t>איסתא אגח א להמרה</t>
  </si>
  <si>
    <t>IL0011971285</t>
  </si>
  <si>
    <t>1.932</t>
  </si>
  <si>
    <t>30/06/2028</t>
  </si>
  <si>
    <t>אלבר שירותי מימונית בע"מ</t>
  </si>
  <si>
    <t>512025891</t>
  </si>
  <si>
    <t>אלבר אגח יט</t>
  </si>
  <si>
    <t>IL0011918245</t>
  </si>
  <si>
    <t>0.978</t>
  </si>
  <si>
    <t>15/05/2028</t>
  </si>
  <si>
    <t>אלבר אגח כ</t>
  </si>
  <si>
    <t>IL0011918328</t>
  </si>
  <si>
    <t>1.063</t>
  </si>
  <si>
    <t>20/06/2028</t>
  </si>
  <si>
    <t>אלדן תחבורה בע"מ</t>
  </si>
  <si>
    <t>510454333</t>
  </si>
  <si>
    <t>אלדן תחבורה אגח ח</t>
  </si>
  <si>
    <t>IL0011924425</t>
  </si>
  <si>
    <t>1.691</t>
  </si>
  <si>
    <t>30/09/2029</t>
  </si>
  <si>
    <t>אלה ר. הנדסת בנין והשקעות בע"מ</t>
  </si>
  <si>
    <t>520040015</t>
  </si>
  <si>
    <t>אלה ר השקע אגח א</t>
  </si>
  <si>
    <t>IL0011899502</t>
  </si>
  <si>
    <t>1.711</t>
  </si>
  <si>
    <t>01/07/2029</t>
  </si>
  <si>
    <t>אלוני-חץ נכסים והשקעות בע"מ</t>
  </si>
  <si>
    <t>520038506</t>
  </si>
  <si>
    <t>אלוני חץ אגח יב</t>
  </si>
  <si>
    <t>IL0039004952</t>
  </si>
  <si>
    <t>AA-</t>
  </si>
  <si>
    <t>2.795</t>
  </si>
  <si>
    <t>28/02/2031</t>
  </si>
  <si>
    <t>אלקו בע"מ</t>
  </si>
  <si>
    <t>520025370</t>
  </si>
  <si>
    <t>אלקו סדרה אגח יג 2022/2029</t>
  </si>
  <si>
    <t>IL0069402332</t>
  </si>
  <si>
    <t>1.643</t>
  </si>
  <si>
    <t>16/09/2029</t>
  </si>
  <si>
    <t>אלקטרה בע"מ</t>
  </si>
  <si>
    <t>520028911</t>
  </si>
  <si>
    <t>אלקטרה אגח ה</t>
  </si>
  <si>
    <t>IL0073902228</t>
  </si>
  <si>
    <t>2.349</t>
  </si>
  <si>
    <t>10/01/2031</t>
  </si>
  <si>
    <t>אלקטרה אגח ו</t>
  </si>
  <si>
    <t>IL0073902632</t>
  </si>
  <si>
    <t>4.449</t>
  </si>
  <si>
    <t>10/12/2035</t>
  </si>
  <si>
    <t>אמות השקעות בע"מ</t>
  </si>
  <si>
    <t>520026683</t>
  </si>
  <si>
    <t>אמות אגח ו</t>
  </si>
  <si>
    <t>IL0011586091</t>
  </si>
  <si>
    <t>1.883</t>
  </si>
  <si>
    <t>03/10/2029</t>
  </si>
  <si>
    <t>אנלייט אנרגיה מתחדשת בע"מ</t>
  </si>
  <si>
    <t>520041146</t>
  </si>
  <si>
    <t>אנלייט אנר אגח ו</t>
  </si>
  <si>
    <t>IL0072001733</t>
  </si>
  <si>
    <t>0.167</t>
  </si>
  <si>
    <t>01/09/2026</t>
  </si>
  <si>
    <t>אנרג'יקס אנרגיות מתחדשות בע"מ</t>
  </si>
  <si>
    <t>513901371</t>
  </si>
  <si>
    <t>אנרג'יקס אגח א</t>
  </si>
  <si>
    <t>IL0011617516</t>
  </si>
  <si>
    <t>1.987</t>
  </si>
  <si>
    <t>01/08/2030</t>
  </si>
  <si>
    <t>אנרג'יקס ב 0.25%</t>
  </si>
  <si>
    <t>IL0011684839</t>
  </si>
  <si>
    <t>1.080</t>
  </si>
  <si>
    <t>01/08/2027</t>
  </si>
  <si>
    <t>אפי נכסים בע"מ</t>
  </si>
  <si>
    <t>510560188</t>
  </si>
  <si>
    <t>אפי נכסים אגח יג</t>
  </si>
  <si>
    <t>IL0011782922</t>
  </si>
  <si>
    <t>2.466</t>
  </si>
  <si>
    <t>אפי נכסים אגח יח</t>
  </si>
  <si>
    <t>IL0012419672</t>
  </si>
  <si>
    <t>5.475</t>
  </si>
  <si>
    <t>30/11/2034</t>
  </si>
  <si>
    <t>אפי נכסים אגחטז</t>
  </si>
  <si>
    <t>IL0012109471</t>
  </si>
  <si>
    <t>5.858</t>
  </si>
  <si>
    <t>30/09/2034</t>
  </si>
  <si>
    <t>אפי קפיטל נדל"ן בע"מ</t>
  </si>
  <si>
    <t>513948216</t>
  </si>
  <si>
    <t>אפי קפיטל אגח ג</t>
  </si>
  <si>
    <t>IL0011997447</t>
  </si>
  <si>
    <t>0.704</t>
  </si>
  <si>
    <t>אפקון החזקות בע"מ</t>
  </si>
  <si>
    <t>520033473</t>
  </si>
  <si>
    <t>אפקון החזקות אגח ד</t>
  </si>
  <si>
    <t>IL0057801685</t>
  </si>
  <si>
    <t>A-</t>
  </si>
  <si>
    <t>01/04/2029</t>
  </si>
  <si>
    <t>אקויטל בע"מ</t>
  </si>
  <si>
    <t>520030859</t>
  </si>
  <si>
    <t>אקויטל אגח 4</t>
  </si>
  <si>
    <t>IL0011976078</t>
  </si>
  <si>
    <t>5.177</t>
  </si>
  <si>
    <t>25/07/2036</t>
  </si>
  <si>
    <t>ארי נדל"ן(ארנה) השקעות בע"מ</t>
  </si>
  <si>
    <t>520038332</t>
  </si>
  <si>
    <t>ארי נדלן אגח א</t>
  </si>
  <si>
    <t>IL0036601560</t>
  </si>
  <si>
    <t>01/04/2027</t>
  </si>
  <si>
    <t>ארפורט אגח ט</t>
  </si>
  <si>
    <t>IL0011609448</t>
  </si>
  <si>
    <t>4.155</t>
  </si>
  <si>
    <t>30/08/2035</t>
  </si>
  <si>
    <t>ארפורט אגח יב</t>
  </si>
  <si>
    <t>IL0012115643</t>
  </si>
  <si>
    <t>6.481</t>
  </si>
  <si>
    <t>30/04/2037</t>
  </si>
  <si>
    <t>אשטרום נכסים בע"מ</t>
  </si>
  <si>
    <t>520036617</t>
  </si>
  <si>
    <t>אשטרום נכ אגח 14</t>
  </si>
  <si>
    <t>IL0012018961</t>
  </si>
  <si>
    <t>4.767</t>
  </si>
  <si>
    <t>01/01/2034</t>
  </si>
  <si>
    <t>אשטרום נכסים אגח 9</t>
  </si>
  <si>
    <t>IL0025101705</t>
  </si>
  <si>
    <t>1.659</t>
  </si>
  <si>
    <t>02/10/2029</t>
  </si>
  <si>
    <t>קבוצת אשטרום</t>
  </si>
  <si>
    <t>510381601</t>
  </si>
  <si>
    <t>אשטרום קבוצה אגח ה</t>
  </si>
  <si>
    <t>IL0011995797</t>
  </si>
  <si>
    <t>4.374</t>
  </si>
  <si>
    <t>31/12/2032</t>
  </si>
  <si>
    <t>בזק החברה הישראלית לתקשורת בע"מ</t>
  </si>
  <si>
    <t>520031931</t>
  </si>
  <si>
    <t>בזק אגח 13</t>
  </si>
  <si>
    <t>IL0023003093</t>
  </si>
  <si>
    <t>6.663</t>
  </si>
  <si>
    <t>02/12/2035</t>
  </si>
  <si>
    <t>ביג מרכזי קניות (2004) בע"מ</t>
  </si>
  <si>
    <t>513623314</t>
  </si>
  <si>
    <t>ביג      אגח כה</t>
  </si>
  <si>
    <t>IL0012361817</t>
  </si>
  <si>
    <t>5.955</t>
  </si>
  <si>
    <t>20/11/2032</t>
  </si>
  <si>
    <t>ביג אגח כ</t>
  </si>
  <si>
    <t>IL0011861882</t>
  </si>
  <si>
    <t>4.436</t>
  </si>
  <si>
    <t>01/05/2033</t>
  </si>
  <si>
    <t>ביג אגח כד</t>
  </si>
  <si>
    <t>IL0012270323</t>
  </si>
  <si>
    <t>Aa3</t>
  </si>
  <si>
    <t>6.382</t>
  </si>
  <si>
    <t>10/08/2034</t>
  </si>
  <si>
    <t>הבינלאומי הראשון הנפקות בע"מ</t>
  </si>
  <si>
    <t>513141879</t>
  </si>
  <si>
    <t>בינלאומי הנפק התח כו</t>
  </si>
  <si>
    <t>IL0011855371</t>
  </si>
  <si>
    <t>1.737</t>
  </si>
  <si>
    <t>31/03/2028</t>
  </si>
  <si>
    <t>בינלאומי הנפק התח כז</t>
  </si>
  <si>
    <t>IL0011894974</t>
  </si>
  <si>
    <t>2.613</t>
  </si>
  <si>
    <t>13/03/2029</t>
  </si>
  <si>
    <t>פז בית זיקוק לנפט-אשדוד בע"מ</t>
  </si>
  <si>
    <t>513775163</t>
  </si>
  <si>
    <t>בית זיקוק אשדוד אגח 2</t>
  </si>
  <si>
    <t>IL0011994881</t>
  </si>
  <si>
    <t>Baa1</t>
  </si>
  <si>
    <t>2.216</t>
  </si>
  <si>
    <t>30/04/2029</t>
  </si>
  <si>
    <t>בתי זקוק לנפט בע"מ</t>
  </si>
  <si>
    <t>520036658</t>
  </si>
  <si>
    <t>בתי זיקוק אגח יג</t>
  </si>
  <si>
    <t>IL0011953465</t>
  </si>
  <si>
    <t>3.362</t>
  </si>
  <si>
    <t>26/09/2032</t>
  </si>
  <si>
    <t>חברת גב-ים לקרקעות בע"מ</t>
  </si>
  <si>
    <t>520001736</t>
  </si>
  <si>
    <t>גב ים אגח ח</t>
  </si>
  <si>
    <t>IL0075901517</t>
  </si>
  <si>
    <t>4.138</t>
  </si>
  <si>
    <t>30/06/2034</t>
  </si>
  <si>
    <t>גב ים אגח ט</t>
  </si>
  <si>
    <t>IL0075902192</t>
  </si>
  <si>
    <t>3.874</t>
  </si>
  <si>
    <t>30/06/2033</t>
  </si>
  <si>
    <t>גב ים אגח יא</t>
  </si>
  <si>
    <t>IL0012083395</t>
  </si>
  <si>
    <t>2.159</t>
  </si>
  <si>
    <t>דיסקונט מנפיקים בע"מ</t>
  </si>
  <si>
    <t>520029935</t>
  </si>
  <si>
    <t>דיסק מנ אגח יז</t>
  </si>
  <si>
    <t>IL0012159534</t>
  </si>
  <si>
    <t>4.425</t>
  </si>
  <si>
    <t>20/03/2035</t>
  </si>
  <si>
    <t>דיסקונט אגח יד</t>
  </si>
  <si>
    <t>IL0074801635</t>
  </si>
  <si>
    <t>2.310</t>
  </si>
  <si>
    <t>05/12/2030</t>
  </si>
  <si>
    <t>דליה חברות אנרגיה בע"מ</t>
  </si>
  <si>
    <t>516269248</t>
  </si>
  <si>
    <t>דליה אגח א</t>
  </si>
  <si>
    <t>IL0011849515</t>
  </si>
  <si>
    <t>A3</t>
  </si>
  <si>
    <t>2.756</t>
  </si>
  <si>
    <t>30/09/2031</t>
  </si>
  <si>
    <t>דליה אנרגיה אגח ג</t>
  </si>
  <si>
    <t>IL0012333113</t>
  </si>
  <si>
    <t>7.096</t>
  </si>
  <si>
    <t>30/09/2037</t>
  </si>
  <si>
    <t>קבוצת דלק בע"מ</t>
  </si>
  <si>
    <t>520044322</t>
  </si>
  <si>
    <t>דלק קבוצה    אגח מ</t>
  </si>
  <si>
    <t>IL0012173899</t>
  </si>
  <si>
    <t>4.910</t>
  </si>
  <si>
    <t>דלק קבוצה אג"ח מא</t>
  </si>
  <si>
    <t>IL0012286188</t>
  </si>
  <si>
    <t>5.798</t>
  </si>
  <si>
    <t>31/03/2035</t>
  </si>
  <si>
    <t>חברת הכשרת הישוב בישראל בע"מ</t>
  </si>
  <si>
    <t>520020116</t>
  </si>
  <si>
    <t>הכשרת ישוב אגח 21</t>
  </si>
  <si>
    <t>IL0061202243</t>
  </si>
  <si>
    <t>1.411</t>
  </si>
  <si>
    <t>31/12/2027</t>
  </si>
  <si>
    <t>הראל ביטוח מימון והנפקות בע"מ</t>
  </si>
  <si>
    <t>513834200</t>
  </si>
  <si>
    <t>הראל הנפק אגח כ 31/12/2036</t>
  </si>
  <si>
    <t>IL0012079849</t>
  </si>
  <si>
    <t>6.244</t>
  </si>
  <si>
    <t>הראל הנפק נד כא</t>
  </si>
  <si>
    <t>IL0012206079</t>
  </si>
  <si>
    <t>7.230</t>
  </si>
  <si>
    <t>30/06/2074</t>
  </si>
  <si>
    <t>ויתניה בע"מ</t>
  </si>
  <si>
    <t>512096793</t>
  </si>
  <si>
    <t>ויתניה אגח ז</t>
  </si>
  <si>
    <t>IL0012162413</t>
  </si>
  <si>
    <t>4.261</t>
  </si>
  <si>
    <t>30/06/2032</t>
  </si>
  <si>
    <t>חברת החשמל לישראל בע"מ</t>
  </si>
  <si>
    <t>520000472</t>
  </si>
  <si>
    <t>חשמל אגח 35</t>
  </si>
  <si>
    <t>IL0011967994</t>
  </si>
  <si>
    <t>9.373</t>
  </si>
  <si>
    <t>12/06/2037</t>
  </si>
  <si>
    <t>חשמל אגח 36</t>
  </si>
  <si>
    <t>IL0012215898</t>
  </si>
  <si>
    <t>7.057</t>
  </si>
  <si>
    <t>11/05/2034</t>
  </si>
  <si>
    <t>יו.אמ.איץ' פרופרטיס אינק.</t>
  </si>
  <si>
    <t>221890929</t>
  </si>
  <si>
    <t>יו.אמ.איץ' אגח א</t>
  </si>
  <si>
    <t>IL0011841678</t>
  </si>
  <si>
    <t>0.649</t>
  </si>
  <si>
    <t>28/02/2027</t>
  </si>
  <si>
    <t>יוחננוף</t>
  </si>
  <si>
    <t>511344186</t>
  </si>
  <si>
    <t>יוחננוף אגח א</t>
  </si>
  <si>
    <t>IL0011874182</t>
  </si>
  <si>
    <t>3.034</t>
  </si>
  <si>
    <t>01/07/2032</t>
  </si>
  <si>
    <t>ירושלים מימון והנפקות (2005) בע"מ</t>
  </si>
  <si>
    <t>513682146</t>
  </si>
  <si>
    <t>ירושלים הנפ אגח יט</t>
  </si>
  <si>
    <t>IL0012014333</t>
  </si>
  <si>
    <t>2.965</t>
  </si>
  <si>
    <t>31/01/2031</t>
  </si>
  <si>
    <t>ישפרו בע"מ</t>
  </si>
  <si>
    <t>516291754</t>
  </si>
  <si>
    <t>ישפרו אגח א</t>
  </si>
  <si>
    <t>IL0012022906</t>
  </si>
  <si>
    <t>1.465</t>
  </si>
  <si>
    <t>ישראל קנדה (ט.ר) בעמ</t>
  </si>
  <si>
    <t>520039298</t>
  </si>
  <si>
    <t>ישראל קנדה אגח ז</t>
  </si>
  <si>
    <t>IL0043402127</t>
  </si>
  <si>
    <t>0.985</t>
  </si>
  <si>
    <t>ישראמקו נגב 2 שותפות מוגבלת</t>
  </si>
  <si>
    <t>550010003</t>
  </si>
  <si>
    <t>ישראמקו אגח ג</t>
  </si>
  <si>
    <t>IL0023202323</t>
  </si>
  <si>
    <t>2.299</t>
  </si>
  <si>
    <t>10/10/2030</t>
  </si>
  <si>
    <t>ישרס חברה להשקעות בע"מ</t>
  </si>
  <si>
    <t>520017807</t>
  </si>
  <si>
    <t>ישרס אגח טז</t>
  </si>
  <si>
    <t>IL0061302233</t>
  </si>
  <si>
    <t>2.525</t>
  </si>
  <si>
    <t>30/07/2031</t>
  </si>
  <si>
    <t>ישרס אגח יח</t>
  </si>
  <si>
    <t>IL0061302803</t>
  </si>
  <si>
    <t>3.419</t>
  </si>
  <si>
    <t>10/04/2030</t>
  </si>
  <si>
    <t>כללביט מימון בע"מ</t>
  </si>
  <si>
    <t>513754069</t>
  </si>
  <si>
    <t>כלל הון  אגח יד</t>
  </si>
  <si>
    <t>IL0012205246</t>
  </si>
  <si>
    <t>7.997</t>
  </si>
  <si>
    <t>30/09/2039</t>
  </si>
  <si>
    <t>לאומי אגח  185</t>
  </si>
  <si>
    <t>IL0012018219</t>
  </si>
  <si>
    <t>1.624</t>
  </si>
  <si>
    <t>לאומי אגח 182</t>
  </si>
  <si>
    <t>IL0060405391</t>
  </si>
  <si>
    <t>1.399</t>
  </si>
  <si>
    <t>25/11/2027</t>
  </si>
  <si>
    <t>לאומי אגח 186</t>
  </si>
  <si>
    <t>IL0012018391</t>
  </si>
  <si>
    <t>3.727</t>
  </si>
  <si>
    <t>30/11/2033</t>
  </si>
  <si>
    <t>לאומי התח נדח' סד' 405</t>
  </si>
  <si>
    <t>IL0060406209</t>
  </si>
  <si>
    <t>1.722</t>
  </si>
  <si>
    <t>27/03/2028</t>
  </si>
  <si>
    <t>לאומי התח נדח' סד' 406</t>
  </si>
  <si>
    <t>IL0012164237</t>
  </si>
  <si>
    <t>4.376</t>
  </si>
  <si>
    <t>28/02/2036</t>
  </si>
  <si>
    <t>לוזון רונסון</t>
  </si>
  <si>
    <t>560040545</t>
  </si>
  <si>
    <t>לוזון רונסון אגח א 8.15% 25/09/2030</t>
  </si>
  <si>
    <t>IL0012023409</t>
  </si>
  <si>
    <t>2.049</t>
  </si>
  <si>
    <t>25/09/2030</t>
  </si>
  <si>
    <t>מבנה נדל"ן (כ.ד)  בע"מ</t>
  </si>
  <si>
    <t>520024126</t>
  </si>
  <si>
    <t>מבנה אגח כה</t>
  </si>
  <si>
    <t>IL0022606367</t>
  </si>
  <si>
    <t>4.460</t>
  </si>
  <si>
    <t>30/09/2033</t>
  </si>
  <si>
    <t>מבני תעשיה  אגח כ</t>
  </si>
  <si>
    <t>IL0022604958</t>
  </si>
  <si>
    <t>2.201</t>
  </si>
  <si>
    <t>31/12/2029</t>
  </si>
  <si>
    <t>מגדל ביטוח גיוס הון בע"מ</t>
  </si>
  <si>
    <t>513230029</t>
  </si>
  <si>
    <t>מגדל הון אגח טו</t>
  </si>
  <si>
    <t>IL0012284100</t>
  </si>
  <si>
    <t>7.074</t>
  </si>
  <si>
    <t>31/12/2034</t>
  </si>
  <si>
    <t>מגדל הון אגח טז</t>
  </si>
  <si>
    <t>IL0012284282</t>
  </si>
  <si>
    <t>7.731</t>
  </si>
  <si>
    <t>31/12/2035</t>
  </si>
  <si>
    <t>מגדלי הים התיכון</t>
  </si>
  <si>
    <t>512719485</t>
  </si>
  <si>
    <t>מגדלי ים תיכון אגח ה</t>
  </si>
  <si>
    <t>IL0011685174</t>
  </si>
  <si>
    <t>2.190</t>
  </si>
  <si>
    <t>מגה אור החזקות בע"מ</t>
  </si>
  <si>
    <t>513257873</t>
  </si>
  <si>
    <t>מגה אור אגח ז</t>
  </si>
  <si>
    <t>IL0011416968</t>
  </si>
  <si>
    <t>0.651</t>
  </si>
  <si>
    <t>30/08/2027</t>
  </si>
  <si>
    <t>מגה אור אגח ט</t>
  </si>
  <si>
    <t>IL0011651416</t>
  </si>
  <si>
    <t>2.617</t>
  </si>
  <si>
    <t>28/02/2030</t>
  </si>
  <si>
    <t>מגה אור אגח יא</t>
  </si>
  <si>
    <t>IL0011783755</t>
  </si>
  <si>
    <t>4.517</t>
  </si>
  <si>
    <t>31/03/2032</t>
  </si>
  <si>
    <t>מזרחי טפחות חברה להנפקות בע"מ</t>
  </si>
  <si>
    <t>520032046</t>
  </si>
  <si>
    <t>מז  הנפק    46 1.22% 9/2027</t>
  </si>
  <si>
    <t>IL0023102259</t>
  </si>
  <si>
    <t>1.229</t>
  </si>
  <si>
    <t>28/09/2027</t>
  </si>
  <si>
    <t>מז טפ הנ אגח 62</t>
  </si>
  <si>
    <t>IL0023104982</t>
  </si>
  <si>
    <t>2.306</t>
  </si>
  <si>
    <t>22/10/2028</t>
  </si>
  <si>
    <t>מז טפ הנ אגח 63</t>
  </si>
  <si>
    <t>IL0023105484</t>
  </si>
  <si>
    <t>2.658</t>
  </si>
  <si>
    <t>13/04/2031</t>
  </si>
  <si>
    <t>מזרחי טפחות הנפק אגח 64</t>
  </si>
  <si>
    <t>IL0023105559</t>
  </si>
  <si>
    <t>2.737</t>
  </si>
  <si>
    <t xml:space="preserve">מימון ישיר מקבוצת ישיר 2006 בע"מ </t>
  </si>
  <si>
    <t>513893123</t>
  </si>
  <si>
    <t>מימון ישיר אגח ה</t>
  </si>
  <si>
    <t>IL0011828311</t>
  </si>
  <si>
    <t>2.332</t>
  </si>
  <si>
    <t>31/07/2031</t>
  </si>
  <si>
    <t>מימון ישיר אגח ו</t>
  </si>
  <si>
    <t>IL0011916595</t>
  </si>
  <si>
    <t>0.491</t>
  </si>
  <si>
    <t>מליסרון בע"מ</t>
  </si>
  <si>
    <t>520037789</t>
  </si>
  <si>
    <t>מליסרון  אגח יט</t>
  </si>
  <si>
    <t>IL0032303989</t>
  </si>
  <si>
    <t>2.862</t>
  </si>
  <si>
    <t>מליסרון  אגח כא</t>
  </si>
  <si>
    <t>IL0011946386</t>
  </si>
  <si>
    <t>5.010</t>
  </si>
  <si>
    <t>01/01/2037</t>
  </si>
  <si>
    <t>מליסרון אגח יז</t>
  </si>
  <si>
    <t>IL0032302734</t>
  </si>
  <si>
    <t>2.890</t>
  </si>
  <si>
    <t>01/01/2032</t>
  </si>
  <si>
    <t>מליסרון אגח כ</t>
  </si>
  <si>
    <t>IL0032304227</t>
  </si>
  <si>
    <t>3.808</t>
  </si>
  <si>
    <t>01/07/2030</t>
  </si>
  <si>
    <t>מליסרון אגח כב</t>
  </si>
  <si>
    <t>IL0012332388</t>
  </si>
  <si>
    <t>7.021</t>
  </si>
  <si>
    <t>10/07/2040</t>
  </si>
  <si>
    <t>מנורה מבטחים גיוס הון בע"מ</t>
  </si>
  <si>
    <t>513937714</t>
  </si>
  <si>
    <t>מנורה הון התח סד' ט</t>
  </si>
  <si>
    <t>IL0012193699</t>
  </si>
  <si>
    <t>5.410</t>
  </si>
  <si>
    <t>30/09/2035</t>
  </si>
  <si>
    <t xml:space="preserve">מניף - שירותים פיננסים בע"מ </t>
  </si>
  <si>
    <t>512764408</t>
  </si>
  <si>
    <t>מניף אגח א</t>
  </si>
  <si>
    <t>IL0011858839</t>
  </si>
  <si>
    <t>0.247</t>
  </si>
  <si>
    <t>30/09/2026</t>
  </si>
  <si>
    <t>מניף אגח ג</t>
  </si>
  <si>
    <t>IL0012167206</t>
  </si>
  <si>
    <t>2.266</t>
  </si>
  <si>
    <t>30/11/2029</t>
  </si>
  <si>
    <t>קבוצת מנרב  בע"מ</t>
  </si>
  <si>
    <t>520034505</t>
  </si>
  <si>
    <t>מנרב אגח ד</t>
  </si>
  <si>
    <t>IL0015501690</t>
  </si>
  <si>
    <t>3.124</t>
  </si>
  <si>
    <t>15/04/2032</t>
  </si>
  <si>
    <t>נאוויטס אגח ח</t>
  </si>
  <si>
    <t>IL0012318288</t>
  </si>
  <si>
    <t>BBB+</t>
  </si>
  <si>
    <t>4.246</t>
  </si>
  <si>
    <t>31/12/2031</t>
  </si>
  <si>
    <t>נאוויטס פטרו אגח ו</t>
  </si>
  <si>
    <t>IL0012048257</t>
  </si>
  <si>
    <t>2.308</t>
  </si>
  <si>
    <t>ע.י נופר אנרגי' בע"מ</t>
  </si>
  <si>
    <t>514599943</t>
  </si>
  <si>
    <t>נופר אנרג אגח א</t>
  </si>
  <si>
    <t>IL0011793408</t>
  </si>
  <si>
    <t>1.384</t>
  </si>
  <si>
    <t>חברה לנכסים ולבנין בע"מ</t>
  </si>
  <si>
    <t>520025438</t>
  </si>
  <si>
    <t>נכסים ובנין אגח י</t>
  </si>
  <si>
    <t>IL0011936304</t>
  </si>
  <si>
    <t>נמקו ריאליטי לטד</t>
  </si>
  <si>
    <t>1905761</t>
  </si>
  <si>
    <t>נמקו  אגח ב' 2020/2032 4.5%</t>
  </si>
  <si>
    <t>IL0011602583</t>
  </si>
  <si>
    <t>2.977</t>
  </si>
  <si>
    <t>15/10/2032</t>
  </si>
  <si>
    <t>נמקו אגח ד 15/04/2029 6.25%</t>
  </si>
  <si>
    <t>IL0012064734</t>
  </si>
  <si>
    <t>2.576</t>
  </si>
  <si>
    <t>15/04/2029</t>
  </si>
  <si>
    <t>סטרוברי פילדס ריט לימיטד</t>
  </si>
  <si>
    <t>1863501</t>
  </si>
  <si>
    <t>סטרוברי אגח ג</t>
  </si>
  <si>
    <t>IL0011790198</t>
  </si>
  <si>
    <t>סיאון אינווסטמנט קורפוריישן</t>
  </si>
  <si>
    <t>d14242259</t>
  </si>
  <si>
    <t>סיאון אגח א</t>
  </si>
  <si>
    <t>IL0011940181</t>
  </si>
  <si>
    <t>0.164</t>
  </si>
  <si>
    <t>SILVERSTEIN PROPERTIES LTD</t>
  </si>
  <si>
    <t>1970336</t>
  </si>
  <si>
    <t>סילברסטין אגח ג</t>
  </si>
  <si>
    <t>IL0012116484</t>
  </si>
  <si>
    <t>3.175</t>
  </si>
  <si>
    <t>31/12/2030</t>
  </si>
  <si>
    <t>קבוצת עזריאלי בע"מ (לשעבר קנית מימון)</t>
  </si>
  <si>
    <t>510960719</t>
  </si>
  <si>
    <t>עזריאלי אגח ד</t>
  </si>
  <si>
    <t>IL0011386500</t>
  </si>
  <si>
    <t>2.215</t>
  </si>
  <si>
    <t>05/07/2030</t>
  </si>
  <si>
    <t>עזריאלי אגח ה</t>
  </si>
  <si>
    <t>IL0011566036</t>
  </si>
  <si>
    <t>1.479</t>
  </si>
  <si>
    <t>עזריאלי אגח ז</t>
  </si>
  <si>
    <t>IL0011786725</t>
  </si>
  <si>
    <t>5.628</t>
  </si>
  <si>
    <t>02/07/2036</t>
  </si>
  <si>
    <t>עזריאלי אגח ח</t>
  </si>
  <si>
    <t>IL0011786808</t>
  </si>
  <si>
    <t>9.089</t>
  </si>
  <si>
    <t>02/01/2041</t>
  </si>
  <si>
    <t>עזריאלי אגח יא</t>
  </si>
  <si>
    <t>IL0012433285</t>
  </si>
  <si>
    <t>15.341</t>
  </si>
  <si>
    <t>30/06/2051</t>
  </si>
  <si>
    <t>עמרם אברהם חברה לבנין בע"מ</t>
  </si>
  <si>
    <t>513201582</t>
  </si>
  <si>
    <t>עמרם אברהם אגח א</t>
  </si>
  <si>
    <t>IL0011880445</t>
  </si>
  <si>
    <t>0.898</t>
  </si>
  <si>
    <t>בנק הפועלים בע"מ</t>
  </si>
  <si>
    <t>520000118</t>
  </si>
  <si>
    <t>פועלים אגח 200</t>
  </si>
  <si>
    <t>IL0066204962</t>
  </si>
  <si>
    <t>2.877</t>
  </si>
  <si>
    <t>09/12/2031</t>
  </si>
  <si>
    <t>פועלים אגח 201</t>
  </si>
  <si>
    <t>IL0011913451</t>
  </si>
  <si>
    <t>3.275</t>
  </si>
  <si>
    <t>29/11/2032</t>
  </si>
  <si>
    <t>פועלים הת נד טו</t>
  </si>
  <si>
    <t>IL0012274465</t>
  </si>
  <si>
    <t>9.331</t>
  </si>
  <si>
    <t>21/08/2037</t>
  </si>
  <si>
    <t>פועלים התח נד יב</t>
  </si>
  <si>
    <t>IL0012141219</t>
  </si>
  <si>
    <t>5.775</t>
  </si>
  <si>
    <t>28/11/2032</t>
  </si>
  <si>
    <t>הפניקס גיוסי הון (2009) בע"מ</t>
  </si>
  <si>
    <t>514290345</t>
  </si>
  <si>
    <t>פניקס הון אגח טז</t>
  </si>
  <si>
    <t>IL0012203340</t>
  </si>
  <si>
    <t>4.722</t>
  </si>
  <si>
    <t>01/11/2034</t>
  </si>
  <si>
    <t>פניקס הון אגח יב</t>
  </si>
  <si>
    <t>IL0011955858</t>
  </si>
  <si>
    <t>5.266</t>
  </si>
  <si>
    <t>05/02/2032</t>
  </si>
  <si>
    <t>פתאל נכסים(אירופה)בע"מ</t>
  </si>
  <si>
    <t>515328250</t>
  </si>
  <si>
    <t>פתאל אירו אגח ו</t>
  </si>
  <si>
    <t>IL0012192865</t>
  </si>
  <si>
    <t>4.997</t>
  </si>
  <si>
    <t>01/10/2034</t>
  </si>
  <si>
    <t>פתאל אירופה אגח ג</t>
  </si>
  <si>
    <t>IL0011418527</t>
  </si>
  <si>
    <t>0.648</t>
  </si>
  <si>
    <t>פתאל החזקות 1998 בע"מ</t>
  </si>
  <si>
    <t>512607888</t>
  </si>
  <si>
    <t>פתאל החז אגח ה</t>
  </si>
  <si>
    <t>IL0012039421</t>
  </si>
  <si>
    <t>3.129</t>
  </si>
  <si>
    <t>31/08/2032</t>
  </si>
  <si>
    <t>פתאל החזקות אגח ד</t>
  </si>
  <si>
    <t>IL0011881922</t>
  </si>
  <si>
    <t>3.103</t>
  </si>
  <si>
    <t>צור שמיר אחזקות בע"מ</t>
  </si>
  <si>
    <t>520025586</t>
  </si>
  <si>
    <t>צור אגח יג</t>
  </si>
  <si>
    <t>IL0012246661</t>
  </si>
  <si>
    <t>5.983</t>
  </si>
  <si>
    <t>30/06/2037</t>
  </si>
  <si>
    <t>קרסו מוטורס בע"מ</t>
  </si>
  <si>
    <t>514065283</t>
  </si>
  <si>
    <t>קרסו מוט' אגח ו'</t>
  </si>
  <si>
    <t>IL0012262247</t>
  </si>
  <si>
    <t>2.999</t>
  </si>
  <si>
    <t>28/01/2033</t>
  </si>
  <si>
    <t>קרסו נדלן</t>
  </si>
  <si>
    <t>510488190</t>
  </si>
  <si>
    <t>קרסו נדלן אגח א</t>
  </si>
  <si>
    <t>IL0011900086</t>
  </si>
  <si>
    <t>1.821</t>
  </si>
  <si>
    <t>ריט 1 בע"מ</t>
  </si>
  <si>
    <t>513821488</t>
  </si>
  <si>
    <t>ריט 1 אגח ז</t>
  </si>
  <si>
    <t>IL0011712713</t>
  </si>
  <si>
    <t>5.164</t>
  </si>
  <si>
    <t>20/09/2034</t>
  </si>
  <si>
    <t>רימון שירותי ייעוץ וניהול בע"מ</t>
  </si>
  <si>
    <t>512467994</t>
  </si>
  <si>
    <t>רימון אגח א</t>
  </si>
  <si>
    <t>IL0012110362</t>
  </si>
  <si>
    <t>3.239</t>
  </si>
  <si>
    <t>שופר-סל בע"מ</t>
  </si>
  <si>
    <t>520022732</t>
  </si>
  <si>
    <t>שופרסל אגח ז</t>
  </si>
  <si>
    <t>IL0077702582</t>
  </si>
  <si>
    <t>2.200</t>
  </si>
  <si>
    <t>20/08/2030</t>
  </si>
  <si>
    <t>ש.י.ר שלמה נדל"ן בע"מ</t>
  </si>
  <si>
    <t>513957472</t>
  </si>
  <si>
    <t>שלמה נדלן אגח ד</t>
  </si>
  <si>
    <t>IL0011576688</t>
  </si>
  <si>
    <t>2.195</t>
  </si>
  <si>
    <t>31/10/2030</t>
  </si>
  <si>
    <t>שפיר הנדסה ותעשיה בע"מ</t>
  </si>
  <si>
    <t>514892801</t>
  </si>
  <si>
    <t>שפיר הנדסה אגח ב</t>
  </si>
  <si>
    <t>IL0011419517</t>
  </si>
  <si>
    <t>2.431</t>
  </si>
  <si>
    <t>Energean plc</t>
  </si>
  <si>
    <t>549300RVMKU0CYUZBB05</t>
  </si>
  <si>
    <t>ENOIGA 5 3/8 30/03/28</t>
  </si>
  <si>
    <t>IL0011736738</t>
  </si>
  <si>
    <t>BB-</t>
  </si>
  <si>
    <t>1.670</t>
  </si>
  <si>
    <t>30/03/2028</t>
  </si>
  <si>
    <t>ENOIGA 5 7/8 30/03/31</t>
  </si>
  <si>
    <t>IL0011736811</t>
  </si>
  <si>
    <t>4.130</t>
  </si>
  <si>
    <t>30/03/2031</t>
  </si>
  <si>
    <t>לוויתן בונד בע"מ</t>
  </si>
  <si>
    <t>516223864</t>
  </si>
  <si>
    <t>LVIATH 6.5 30/06/27</t>
  </si>
  <si>
    <t>IL0011677825</t>
  </si>
  <si>
    <t>0.494</t>
  </si>
  <si>
    <t>טבע תעשיות פרמצבטיות בע"מ</t>
  </si>
  <si>
    <t>520013954</t>
  </si>
  <si>
    <t>TEVA 4.375% 09/05/30</t>
  </si>
  <si>
    <t>XS2406607171</t>
  </si>
  <si>
    <t>BB+</t>
  </si>
  <si>
    <t>3.358</t>
  </si>
  <si>
    <t>09/05/2030</t>
  </si>
  <si>
    <t>TEVA 5.125% 09/05/29</t>
  </si>
  <si>
    <t>US88167AAQ40</t>
  </si>
  <si>
    <t>2.454</t>
  </si>
  <si>
    <t>09/05/2029</t>
  </si>
  <si>
    <t>אלומיי אגח ו</t>
  </si>
  <si>
    <t>IL0012030743</t>
  </si>
  <si>
    <t>1.870</t>
  </si>
  <si>
    <t>גפן מגורים והתחדשות בע"מ</t>
  </si>
  <si>
    <t>512781386</t>
  </si>
  <si>
    <t>גפן מגורים אג א</t>
  </si>
  <si>
    <t>IL0011996860</t>
  </si>
  <si>
    <t>2.124</t>
  </si>
  <si>
    <t>ORMAT TECNOLOGIES INC</t>
  </si>
  <si>
    <t>2382909</t>
  </si>
  <si>
    <t>ORA 1.5% 03/31</t>
  </si>
  <si>
    <t>US686688AD42</t>
  </si>
  <si>
    <t>0.363</t>
  </si>
  <si>
    <t>15/03/2031</t>
  </si>
  <si>
    <t>אלוני חץ אגח יג</t>
  </si>
  <si>
    <t>IL0011894065</t>
  </si>
  <si>
    <t>5.294</t>
  </si>
  <si>
    <t>01/03/2037</t>
  </si>
  <si>
    <t>אמות אגח ז</t>
  </si>
  <si>
    <t>IL0011628661</t>
  </si>
  <si>
    <t>3.795</t>
  </si>
  <si>
    <t>05/01/2032</t>
  </si>
  <si>
    <t>אנלייט אנרגיה אגח ד</t>
  </si>
  <si>
    <t>IL0072002566</t>
  </si>
  <si>
    <t>2.100</t>
  </si>
  <si>
    <t>02/09/2029</t>
  </si>
  <si>
    <t xml:space="preserve">אס.אר.אקורד בע"מ </t>
  </si>
  <si>
    <t>520038670</t>
  </si>
  <si>
    <t>אסאר אקורד אגח ב</t>
  </si>
  <si>
    <t>IL0042203724</t>
  </si>
  <si>
    <t>0.743</t>
  </si>
  <si>
    <t>גבאי מניבים ופיתוח בע"מ</t>
  </si>
  <si>
    <t>520032178</t>
  </si>
  <si>
    <t>גבאי מניבים אגח יג</t>
  </si>
  <si>
    <t>IL0077102965</t>
  </si>
  <si>
    <t>0.979</t>
  </si>
  <si>
    <t>גבאי מניבים יב</t>
  </si>
  <si>
    <t>IL0077102627</t>
  </si>
  <si>
    <t>0.984</t>
  </si>
  <si>
    <t>דיסק מנ אגח טו</t>
  </si>
  <si>
    <t>IL0074803045</t>
  </si>
  <si>
    <t>3.043</t>
  </si>
  <si>
    <t>15/08/2032</t>
  </si>
  <si>
    <t>דיסקונט מנ נד ח</t>
  </si>
  <si>
    <t>IL0074803128</t>
  </si>
  <si>
    <t>1.332</t>
  </si>
  <si>
    <t>01/11/2027</t>
  </si>
  <si>
    <t>הפניקס אחזקות בע"מ</t>
  </si>
  <si>
    <t>520017450</t>
  </si>
  <si>
    <t>הפניקס אגח 5</t>
  </si>
  <si>
    <t>IL0076702849</t>
  </si>
  <si>
    <t>2.825</t>
  </si>
  <si>
    <t>01/05/2030</t>
  </si>
  <si>
    <t>הראל הנפקות יג ש</t>
  </si>
  <si>
    <t>IL0011381717</t>
  </si>
  <si>
    <t>3.305</t>
  </si>
  <si>
    <t>חשמל אגח 31</t>
  </si>
  <si>
    <t>IL0060002859</t>
  </si>
  <si>
    <t>4.236</t>
  </si>
  <si>
    <t>19/09/2031</t>
  </si>
  <si>
    <t>ישרס אגח טו</t>
  </si>
  <si>
    <t>IL0061302076</t>
  </si>
  <si>
    <t>0.867</t>
  </si>
  <si>
    <t>16/05/2027</t>
  </si>
  <si>
    <t>כלל החזקות עסקי ביטוח בע"מ</t>
  </si>
  <si>
    <t>520036120</t>
  </si>
  <si>
    <t>כלל ביטוח אגח ג</t>
  </si>
  <si>
    <t>IL0012013913</t>
  </si>
  <si>
    <t>3.920</t>
  </si>
  <si>
    <t>02/11/2031</t>
  </si>
  <si>
    <t>כלל מימון אגח יב</t>
  </si>
  <si>
    <t>IL0011799280</t>
  </si>
  <si>
    <t>5.339</t>
  </si>
  <si>
    <t>לאומי אגח סד 183</t>
  </si>
  <si>
    <t>IL0060405474</t>
  </si>
  <si>
    <t>3.396</t>
  </si>
  <si>
    <t>25/11/2029</t>
  </si>
  <si>
    <t>להב אל.אר רילאסטייט בעמ</t>
  </si>
  <si>
    <t>520034257</t>
  </si>
  <si>
    <t>להב אגח ג</t>
  </si>
  <si>
    <t>IL0011933418</t>
  </si>
  <si>
    <t>1.724</t>
  </si>
  <si>
    <t>10/07/2028</t>
  </si>
  <si>
    <t>קבוצת עמוס לוזון יזמות ואנרגיה בע"מ</t>
  </si>
  <si>
    <t>520039660</t>
  </si>
  <si>
    <t>לוזון קבוצה אגח יא</t>
  </si>
  <si>
    <t>IL0012069865</t>
  </si>
  <si>
    <t>3.468</t>
  </si>
  <si>
    <t>01/12/2033</t>
  </si>
  <si>
    <t>מבני תעשיה אגח יז</t>
  </si>
  <si>
    <t>IL0022604461</t>
  </si>
  <si>
    <t>1.468</t>
  </si>
  <si>
    <t>מז טפ הנפק 52</t>
  </si>
  <si>
    <t>IL0023103810</t>
  </si>
  <si>
    <t>3.987</t>
  </si>
  <si>
    <t>מקורות חברת מים בע"מ</t>
  </si>
  <si>
    <t>520010869</t>
  </si>
  <si>
    <t>מקורות אגח 11</t>
  </si>
  <si>
    <t>IL0011584765</t>
  </si>
  <si>
    <t>11.435</t>
  </si>
  <si>
    <t>31/12/2053</t>
  </si>
  <si>
    <t>סולאיר אנרגיות מתחדשות בע"מ</t>
  </si>
  <si>
    <t>516046307</t>
  </si>
  <si>
    <t>סולאיר אגח א</t>
  </si>
  <si>
    <t>IL0011837304</t>
  </si>
  <si>
    <t>1.152</t>
  </si>
  <si>
    <t>סטרוברי אגח ד</t>
  </si>
  <si>
    <t>IL0011970295</t>
  </si>
  <si>
    <t>עזריאלי אגח ט</t>
  </si>
  <si>
    <t>IL0012092537</t>
  </si>
  <si>
    <t>11.408</t>
  </si>
  <si>
    <t>02/01/2046</t>
  </si>
  <si>
    <t>פאוורג'ן סולאר איי בע"מ</t>
  </si>
  <si>
    <t>512882747</t>
  </si>
  <si>
    <t>פאוורג'ן אגח ב</t>
  </si>
  <si>
    <t>IL0011862468</t>
  </si>
  <si>
    <t>1.099</t>
  </si>
  <si>
    <t>פועלים אגח 202</t>
  </si>
  <si>
    <t>IL0011998502</t>
  </si>
  <si>
    <t>1.320</t>
  </si>
  <si>
    <t>30/04/2028</t>
  </si>
  <si>
    <t>פועלים אגח 203</t>
  </si>
  <si>
    <t>IL0011998684</t>
  </si>
  <si>
    <t>2.347</t>
  </si>
  <si>
    <t>02/12/2030</t>
  </si>
  <si>
    <t>פועלים התחייבות נדחים ו</t>
  </si>
  <si>
    <t>IL0066205530</t>
  </si>
  <si>
    <t>1.690</t>
  </si>
  <si>
    <t>13/03/2028</t>
  </si>
  <si>
    <t>פורמולה מערכות (1985)בע"מ</t>
  </si>
  <si>
    <t>520036690</t>
  </si>
  <si>
    <t>פורמולה אג"ח ג</t>
  </si>
  <si>
    <t>IL0025602090</t>
  </si>
  <si>
    <t>0.416</t>
  </si>
  <si>
    <t>01/12/2026</t>
  </si>
  <si>
    <t>פניקס הון אגח יא</t>
  </si>
  <si>
    <t>IL0011593592</t>
  </si>
  <si>
    <t>2.733</t>
  </si>
  <si>
    <t>רני צים מרכזי קניות בע"מ</t>
  </si>
  <si>
    <t>514353671</t>
  </si>
  <si>
    <t>רני צים אגח ב</t>
  </si>
  <si>
    <t>IL0011718348</t>
  </si>
  <si>
    <t>1.574</t>
  </si>
  <si>
    <t>01/03/2028</t>
  </si>
  <si>
    <t>תמר פטרוליום בעמ</t>
  </si>
  <si>
    <t>515334662</t>
  </si>
  <si>
    <t>תמר פטרוליום אגח א</t>
  </si>
  <si>
    <t>IL0011413320</t>
  </si>
  <si>
    <t>1.771</t>
  </si>
  <si>
    <t>30/08/2028</t>
  </si>
  <si>
    <t>אדגר אגח י</t>
  </si>
  <si>
    <t>IL0018202080</t>
  </si>
  <si>
    <t>0.655</t>
  </si>
  <si>
    <t>01/09/2027</t>
  </si>
  <si>
    <t>אלקו אגח יד 30/05/2032 5.98%</t>
  </si>
  <si>
    <t>IL0012077520</t>
  </si>
  <si>
    <t>3.180</t>
  </si>
  <si>
    <t>30/05/2032</t>
  </si>
  <si>
    <t>אמות אגח ח</t>
  </si>
  <si>
    <t>IL0011727828</t>
  </si>
  <si>
    <t>3.919</t>
  </si>
  <si>
    <t>גב ים אגח י</t>
  </si>
  <si>
    <t>IL0075902846</t>
  </si>
  <si>
    <t>4.165</t>
  </si>
  <si>
    <t>01/07/2035</t>
  </si>
  <si>
    <t>יוניברסל מוטורס  ישראל בע"מ</t>
  </si>
  <si>
    <t>511809071</t>
  </si>
  <si>
    <t>יוניברסל אגח ו</t>
  </si>
  <si>
    <t>IL0011926164</t>
  </si>
  <si>
    <t>2.209</t>
  </si>
  <si>
    <t>10/02/2031</t>
  </si>
  <si>
    <t>מגה אור אגח 8</t>
  </si>
  <si>
    <t>IL0011476020</t>
  </si>
  <si>
    <t>0.742</t>
  </si>
  <si>
    <t>מזרחי טפ הנפק התח 69</t>
  </si>
  <si>
    <t>IL0012021593</t>
  </si>
  <si>
    <t>2.889</t>
  </si>
  <si>
    <t>25/06/2029</t>
  </si>
  <si>
    <t>קרסו מוטורס אגח ד</t>
  </si>
  <si>
    <t>IL0011735664</t>
  </si>
  <si>
    <t>רני צים ג</t>
  </si>
  <si>
    <t>IL0011831935</t>
  </si>
  <si>
    <t>2.456</t>
  </si>
  <si>
    <t>8.1%ISRAEL.E15.12.96</t>
  </si>
  <si>
    <t>USM60170AC79</t>
  </si>
  <si>
    <t>BBB</t>
  </si>
  <si>
    <t>15.963</t>
  </si>
  <si>
    <t>15/12/2096</t>
  </si>
  <si>
    <t>ביג</t>
  </si>
  <si>
    <t>IL0010972607</t>
  </si>
  <si>
    <t>או פי סי אנרגיה</t>
  </si>
  <si>
    <t>IL0011415713</t>
  </si>
  <si>
    <t xml:space="preserve">אורמת טכנולגיות אינק </t>
  </si>
  <si>
    <t>5493000TSHHWY24VHM09</t>
  </si>
  <si>
    <t>אורמת טכנולוגיות</t>
  </si>
  <si>
    <t>US6866881021</t>
  </si>
  <si>
    <t>אזורים-חברה להשקעות בפתוח ובבנין בע"מ</t>
  </si>
  <si>
    <t>520025990</t>
  </si>
  <si>
    <t>אזורים</t>
  </si>
  <si>
    <t>IL0007150118</t>
  </si>
  <si>
    <t>איי.די.איי. חברה לביטוח בע"מ</t>
  </si>
  <si>
    <t>513910703</t>
  </si>
  <si>
    <t>איידיאיי ביטוח</t>
  </si>
  <si>
    <t>IL0011295016</t>
  </si>
  <si>
    <t>אינרום תעשיות בנייה בע"מ</t>
  </si>
  <si>
    <t>515001659</t>
  </si>
  <si>
    <t>אינרום</t>
  </si>
  <si>
    <t>IL0011323560</t>
  </si>
  <si>
    <t>איסתא</t>
  </si>
  <si>
    <t>IL0010810740</t>
  </si>
  <si>
    <t>אלביט מערכות בע"מ</t>
  </si>
  <si>
    <t>520043027</t>
  </si>
  <si>
    <t>אלביט מערכות</t>
  </si>
  <si>
    <t>IL0010811243</t>
  </si>
  <si>
    <t>אלקטרה נדל"ן בע"מ</t>
  </si>
  <si>
    <t>510607328</t>
  </si>
  <si>
    <t>אלקטרה נדלן</t>
  </si>
  <si>
    <t>IL0010940448</t>
  </si>
  <si>
    <t>אמות</t>
  </si>
  <si>
    <t>IL0010972789</t>
  </si>
  <si>
    <t>אנלייט אנרגיה</t>
  </si>
  <si>
    <t>IL0007200111</t>
  </si>
  <si>
    <t>אפריקה ישראל מגורים בע"מ</t>
  </si>
  <si>
    <t>520034760</t>
  </si>
  <si>
    <t>אפריקה מגורים</t>
  </si>
  <si>
    <t>IL0010979487</t>
  </si>
  <si>
    <t>אר פי אופטיקל לאב בעמ</t>
  </si>
  <si>
    <t>514454701</t>
  </si>
  <si>
    <t>אר פי אופטיקל לאב</t>
  </si>
  <si>
    <t>IL0012224627</t>
  </si>
  <si>
    <t>ארגו פרופרטיז אן. וי</t>
  </si>
  <si>
    <t>70252750</t>
  </si>
  <si>
    <t>NL0015000D84</t>
  </si>
  <si>
    <t>אשטרום קבוצה</t>
  </si>
  <si>
    <t>IL0011323156</t>
  </si>
  <si>
    <t>בזק</t>
  </si>
  <si>
    <t>IL0002300114</t>
  </si>
  <si>
    <t>בית בכפר בע"מ</t>
  </si>
  <si>
    <t>511605719</t>
  </si>
  <si>
    <t>בית בכפר</t>
  </si>
  <si>
    <t>IL0011836561</t>
  </si>
  <si>
    <t>מנועי בית שמש אחזקות (1997) בע"מ</t>
  </si>
  <si>
    <t>520043480</t>
  </si>
  <si>
    <t>בית שמש</t>
  </si>
  <si>
    <t>IL0010815616</t>
  </si>
  <si>
    <t>גלעם</t>
  </si>
  <si>
    <t>549300CAZKPF4HKMPX17</t>
  </si>
  <si>
    <t>IL0012431123</t>
  </si>
  <si>
    <t>קבוצת דוראל משאבי אנרגיה מתחדשת בעמ</t>
  </si>
  <si>
    <t>515364891</t>
  </si>
  <si>
    <t>דוראל אנרגיה</t>
  </si>
  <si>
    <t>IL0011667685</t>
  </si>
  <si>
    <t>דיפלומט אחזקות בע"מ</t>
  </si>
  <si>
    <t>510400740</t>
  </si>
  <si>
    <t>דיפלומט</t>
  </si>
  <si>
    <t>IL0011734915</t>
  </si>
  <si>
    <t>דלתא ישראל מותגים בע"מ</t>
  </si>
  <si>
    <t>516250107</t>
  </si>
  <si>
    <t>דלתא מותגים</t>
  </si>
  <si>
    <t>IL0011736993</t>
  </si>
  <si>
    <t>הבורסה לניירות ערך בתל-אביב בע"מ</t>
  </si>
  <si>
    <t>520020033</t>
  </si>
  <si>
    <t>הבורסה לניע בתא</t>
  </si>
  <si>
    <t>IL0011590291</t>
  </si>
  <si>
    <t>הולמס פלייס אינטרנשיונל בע"מ</t>
  </si>
  <si>
    <t>512466723</t>
  </si>
  <si>
    <t>הולמס פלייס</t>
  </si>
  <si>
    <t>IL0011425878</t>
  </si>
  <si>
    <t>הייפר גלובל  בעמ</t>
  </si>
  <si>
    <t>516476835</t>
  </si>
  <si>
    <t>הייפר גלובל</t>
  </si>
  <si>
    <t>IL0011849853</t>
  </si>
  <si>
    <t>חברת הכשרת הישוב בישראל- אנרגיה בע"מ</t>
  </si>
  <si>
    <t>514423474</t>
  </si>
  <si>
    <t>הכשרה התפתחות עירונית</t>
  </si>
  <si>
    <t>IL0011214744</t>
  </si>
  <si>
    <t>הפניקס</t>
  </si>
  <si>
    <t>IL0007670123</t>
  </si>
  <si>
    <t xml:space="preserve">קבוצת חג'ג' ייזום נדל"ן בע"מ </t>
  </si>
  <si>
    <t>520033309</t>
  </si>
  <si>
    <t>חג'ג' נדלן</t>
  </si>
  <si>
    <t>IL0008230133</t>
  </si>
  <si>
    <t>חילן בע"מ</t>
  </si>
  <si>
    <t>520039942</t>
  </si>
  <si>
    <t>חילן</t>
  </si>
  <si>
    <t>IL0010846983</t>
  </si>
  <si>
    <t>קבוצת חמת בע"מ</t>
  </si>
  <si>
    <t>520038530</t>
  </si>
  <si>
    <t>חמת</t>
  </si>
  <si>
    <t>IL0003840167</t>
  </si>
  <si>
    <t>טאואר סמיקונדקטור בע"מ</t>
  </si>
  <si>
    <t>520041997</t>
  </si>
  <si>
    <t>טאואר</t>
  </si>
  <si>
    <t>IL0010823792</t>
  </si>
  <si>
    <t>טבע</t>
  </si>
  <si>
    <t>IL0006290147</t>
  </si>
  <si>
    <t>טיב טעם הולדינגס 1 בע"מ</t>
  </si>
  <si>
    <t>520041187</t>
  </si>
  <si>
    <t>טיב טעם</t>
  </si>
  <si>
    <t>IL0001030100</t>
  </si>
  <si>
    <t>טלסיס</t>
  </si>
  <si>
    <t>ישראכרט בע"מ</t>
  </si>
  <si>
    <t>510706153</t>
  </si>
  <si>
    <t>ישראכרט</t>
  </si>
  <si>
    <t>IL0011574030</t>
  </si>
  <si>
    <t>ישרוטל בע"מ</t>
  </si>
  <si>
    <t>520042482</t>
  </si>
  <si>
    <t>ישרוטל</t>
  </si>
  <si>
    <t>IL0010809858</t>
  </si>
  <si>
    <t>כלל ביטוח</t>
  </si>
  <si>
    <t>IL0002240146</t>
  </si>
  <si>
    <t>לאומי</t>
  </si>
  <si>
    <t>IL0006046119</t>
  </si>
  <si>
    <t>מ. יוחננוף</t>
  </si>
  <si>
    <t>IL0011612640</t>
  </si>
  <si>
    <t>מבנה</t>
  </si>
  <si>
    <t>IL0002260193</t>
  </si>
  <si>
    <t>מגדל אחזקות ביטוח ופיננסים בע"מ</t>
  </si>
  <si>
    <t>520029984</t>
  </si>
  <si>
    <t>מגדל ביטוח</t>
  </si>
  <si>
    <t>IL0010811656</t>
  </si>
  <si>
    <t>בנק מזרחי טפחות בע"מ</t>
  </si>
  <si>
    <t>520000522</t>
  </si>
  <si>
    <t>מזרחי טפחות</t>
  </si>
  <si>
    <t>IL0006954379</t>
  </si>
  <si>
    <t>מטריקס אי.טי בע"מ</t>
  </si>
  <si>
    <t>520039413</t>
  </si>
  <si>
    <t>מטריקס</t>
  </si>
  <si>
    <t>IL0004450156</t>
  </si>
  <si>
    <t>מנורה מבטחים החזקות בע"מ</t>
  </si>
  <si>
    <t>520007469</t>
  </si>
  <si>
    <t>מנורה מבטחים החזקות</t>
  </si>
  <si>
    <t>IL0005660183</t>
  </si>
  <si>
    <t>מניף</t>
  </si>
  <si>
    <t>IL0011708935</t>
  </si>
  <si>
    <t>נאוויטס פט יהש</t>
  </si>
  <si>
    <t>נובה  בע"מ</t>
  </si>
  <si>
    <t>511812463</t>
  </si>
  <si>
    <t>נובה</t>
  </si>
  <si>
    <t>IL0010845571</t>
  </si>
  <si>
    <t>נופר אנרגי</t>
  </si>
  <si>
    <t>IL0011708778</t>
  </si>
  <si>
    <t>ניו-מד אנרג'י- שותפות מוגבלת</t>
  </si>
  <si>
    <t>550013098</t>
  </si>
  <si>
    <t>ניו-מד אנרג'י יהש</t>
  </si>
  <si>
    <t>IL0004750209</t>
  </si>
  <si>
    <t>נייס מערכות בע"מ</t>
  </si>
  <si>
    <t>520036872</t>
  </si>
  <si>
    <t>נייס</t>
  </si>
  <si>
    <t>IL0002730112</t>
  </si>
  <si>
    <t>נכסים ובנין</t>
  </si>
  <si>
    <t>IL0006990175</t>
  </si>
  <si>
    <t>נקסט ויז'ן</t>
  </si>
  <si>
    <t>514259019</t>
  </si>
  <si>
    <t>IL0011765935</t>
  </si>
  <si>
    <t>סולאיר</t>
  </si>
  <si>
    <t>IL0011722878</t>
  </si>
  <si>
    <t>סופווייב מדיקל בעמ</t>
  </si>
  <si>
    <t>515198158</t>
  </si>
  <si>
    <t>IL0011754392</t>
  </si>
  <si>
    <t>סלע קפיטל נדל"ן בע"מ</t>
  </si>
  <si>
    <t>513992529</t>
  </si>
  <si>
    <t>סלע נדלן</t>
  </si>
  <si>
    <t>IL0011096448</t>
  </si>
  <si>
    <t>קבוצת סקופ מתכות בע"מ</t>
  </si>
  <si>
    <t>520037425</t>
  </si>
  <si>
    <t>סקופ</t>
  </si>
  <si>
    <t>IL0002880198</t>
  </si>
  <si>
    <t>עזריאלי קבוצה</t>
  </si>
  <si>
    <t>IL0011194789</t>
  </si>
  <si>
    <t>פועלים</t>
  </si>
  <si>
    <t>IL0006625771</t>
  </si>
  <si>
    <t>פוקס-ויזל בע"מ</t>
  </si>
  <si>
    <t>512157603</t>
  </si>
  <si>
    <t>פוקס- ויזל</t>
  </si>
  <si>
    <t>IL0010870223</t>
  </si>
  <si>
    <t>פורמולה מערכות</t>
  </si>
  <si>
    <t>IL0002560162</t>
  </si>
  <si>
    <t>פז בית זיקוק אשדוד</t>
  </si>
  <si>
    <t>IL0011989105</t>
  </si>
  <si>
    <t>פי.סי.בי. טכנולוגיות בע"מ</t>
  </si>
  <si>
    <t>511888356</t>
  </si>
  <si>
    <t>פיסיבי טכנולוגיות</t>
  </si>
  <si>
    <t>IL0010916851</t>
  </si>
  <si>
    <t>פרשקובסקי השקעות ובניין בע"מ</t>
  </si>
  <si>
    <t>513817817</t>
  </si>
  <si>
    <t>פרשקובסקי</t>
  </si>
  <si>
    <t>IL0011021289</t>
  </si>
  <si>
    <t>פתאל החזקות</t>
  </si>
  <si>
    <t>IL0011434292</t>
  </si>
  <si>
    <t>קבוצת תדהר</t>
  </si>
  <si>
    <t>512728932</t>
  </si>
  <si>
    <t>IL0012425281</t>
  </si>
  <si>
    <t>קמטק בע"מ</t>
  </si>
  <si>
    <t>511235434</t>
  </si>
  <si>
    <t>קמטק</t>
  </si>
  <si>
    <t>IL0010952641</t>
  </si>
  <si>
    <t>קרסו מוטורס</t>
  </si>
  <si>
    <t>IL0011238503</t>
  </si>
  <si>
    <t>ריט 1</t>
  </si>
  <si>
    <t>IL0010989205</t>
  </si>
  <si>
    <t>ריט אזורים - ה.פ ליווינג בע"מ</t>
  </si>
  <si>
    <t>516117181</t>
  </si>
  <si>
    <t>ריט אזורים ליווינג</t>
  </si>
  <si>
    <t>IL0011627754</t>
  </si>
  <si>
    <t>ריטיילורס בע"מ</t>
  </si>
  <si>
    <t>514211457</t>
  </si>
  <si>
    <t>ריטיילורס</t>
  </si>
  <si>
    <t>IL0011754889</t>
  </si>
  <si>
    <t>רשת חנויות רמי לוי שיווק השיקמה 2006 בע"מ</t>
  </si>
  <si>
    <t>513770669</t>
  </si>
  <si>
    <t>רמי לוי</t>
  </si>
  <si>
    <t>IL0011042491</t>
  </si>
  <si>
    <t>רציו חיפושי נפט (1992) - שותפות מוגבלת</t>
  </si>
  <si>
    <t>550012777</t>
  </si>
  <si>
    <t>רציו יהש</t>
  </si>
  <si>
    <t>IL0003940157</t>
  </si>
  <si>
    <t>שופרסל</t>
  </si>
  <si>
    <t>IL0007770378</t>
  </si>
  <si>
    <t>תאת טכנולוגיות בע"מ</t>
  </si>
  <si>
    <t>520035791</t>
  </si>
  <si>
    <t>תאת טכנולוגיות</t>
  </si>
  <si>
    <t>IL0010827264</t>
  </si>
  <si>
    <t>תדיראן גרופ בע"מ</t>
  </si>
  <si>
    <t>520036732</t>
  </si>
  <si>
    <t>תדיראן גרופ</t>
  </si>
  <si>
    <t>IL0002580129</t>
  </si>
  <si>
    <t>Advanced Micro Devices inc</t>
  </si>
  <si>
    <t>R2I72C950HOYXII45366</t>
  </si>
  <si>
    <t>ADVANCED MICRO DEVICES INC</t>
  </si>
  <si>
    <t>US0079031078</t>
  </si>
  <si>
    <t>amazon.com</t>
  </si>
  <si>
    <t>ZXTILKJKG63JELOEG630</t>
  </si>
  <si>
    <t>AMAZON.COM INC</t>
  </si>
  <si>
    <t>US0231351067</t>
  </si>
  <si>
    <t>BOEING CO</t>
  </si>
  <si>
    <t>RVHJWBXLJ1RFUBSY1F30</t>
  </si>
  <si>
    <t>Boeing Co</t>
  </si>
  <si>
    <t>US0970231058</t>
  </si>
  <si>
    <t>Broadcom Inc</t>
  </si>
  <si>
    <t>549300WV6GIDOZJTV909</t>
  </si>
  <si>
    <t>BROADCOM LTD</t>
  </si>
  <si>
    <t>US11135F1012</t>
  </si>
  <si>
    <t>BWXT</t>
  </si>
  <si>
    <t>549300NP85N265KWMS58</t>
  </si>
  <si>
    <t>BWX TECHNOLOGIES INC</t>
  </si>
  <si>
    <t>US05605H1005</t>
  </si>
  <si>
    <t>CEREBRAS SYSTEM INC, 24463</t>
  </si>
  <si>
    <t>254900YI8799GZ2I8V15</t>
  </si>
  <si>
    <t>CEREBRAS SYSTEMS INC - A</t>
  </si>
  <si>
    <t>US15675D1037</t>
  </si>
  <si>
    <t>Delek us</t>
  </si>
  <si>
    <t>213800IHF81QNIM6NX59</t>
  </si>
  <si>
    <t>Delek US Holdings  INC</t>
  </si>
  <si>
    <t>US24665A1034</t>
  </si>
  <si>
    <t>ELI LILLY  &amp; CO</t>
  </si>
  <si>
    <t>FRDRIPF3EKNDJ2CQJL29</t>
  </si>
  <si>
    <t>Eli Lilly</t>
  </si>
  <si>
    <t>US5324571083</t>
  </si>
  <si>
    <t>GOLDMAN SACHS GROUP INC</t>
  </si>
  <si>
    <t>784F5XWPLTWKTBV3E584</t>
  </si>
  <si>
    <t>Goldman Sachs Group Inc</t>
  </si>
  <si>
    <t>US38141G1040</t>
  </si>
  <si>
    <t>ALPHABET INC</t>
  </si>
  <si>
    <t>5493006MHB84DD0ZWV18</t>
  </si>
  <si>
    <t>Google Us Class c</t>
  </si>
  <si>
    <t>US02079K1079</t>
  </si>
  <si>
    <t>INTEL CORP</t>
  </si>
  <si>
    <t>KNX4USFCNGPY45LOCE31</t>
  </si>
  <si>
    <t>Intel corp</t>
  </si>
  <si>
    <t>US4581401001</t>
  </si>
  <si>
    <t>KKR &amp; CO. Inc</t>
  </si>
  <si>
    <t>54930013V5I303TF9571</t>
  </si>
  <si>
    <t>KKR &amp; CO LP</t>
  </si>
  <si>
    <t>US48251W1045</t>
  </si>
  <si>
    <t>MARVELL TECH</t>
  </si>
  <si>
    <t>8DF36O58U3QIHUCGZB18</t>
  </si>
  <si>
    <t>Marvell tech group</t>
  </si>
  <si>
    <t>BMG5876H1051</t>
  </si>
  <si>
    <t>MICROSOFT CORP</t>
  </si>
  <si>
    <t>INR2EJN1ERAN0W5ZP974</t>
  </si>
  <si>
    <t>Microsoft crop</t>
  </si>
  <si>
    <t>US5949181045</t>
  </si>
  <si>
    <t>NICE SYS ADR</t>
  </si>
  <si>
    <t>US6536561086</t>
  </si>
  <si>
    <t>NVIDIA CORP</t>
  </si>
  <si>
    <t>549300S4KLFTLO7GSQ80</t>
  </si>
  <si>
    <t>Nvidia corp</t>
  </si>
  <si>
    <t>US67066G1040</t>
  </si>
  <si>
    <t>Ormat Technologies</t>
  </si>
  <si>
    <t>Palantir Technologies Inc</t>
  </si>
  <si>
    <t>549300UVN46B3BBDHO85</t>
  </si>
  <si>
    <t>PALANTIR TECHNOLOGIES INC-A</t>
  </si>
  <si>
    <t>US69608A1088</t>
  </si>
  <si>
    <t>Palo alto networks inc</t>
  </si>
  <si>
    <t>549300QXR2YVZV231H43</t>
  </si>
  <si>
    <t>PALO ALTO NETWORKS INC</t>
  </si>
  <si>
    <t>US6974351057</t>
  </si>
  <si>
    <t>Quanta Services Icn</t>
  </si>
  <si>
    <t>SHVRXXEACT60MMH07S24</t>
  </si>
  <si>
    <t>Quanta Services Inc</t>
  </si>
  <si>
    <t>US74762E1029</t>
  </si>
  <si>
    <t>סולראדג' טכנולוגיות בע"מ</t>
  </si>
  <si>
    <t>513865329</t>
  </si>
  <si>
    <t>SOLAREDGE TECHN</t>
  </si>
  <si>
    <t>US83417M1045</t>
  </si>
  <si>
    <t>TAIWAN Semiconductor</t>
  </si>
  <si>
    <t>549300KB6NK5SBD14S87</t>
  </si>
  <si>
    <t>TAIWAN SEMICON ADR</t>
  </si>
  <si>
    <t>US8740391003</t>
  </si>
  <si>
    <t>TOWER SEMICONDUCTOR LTD</t>
  </si>
  <si>
    <t>החברה לישראל בע"מ</t>
  </si>
  <si>
    <t>520028010</t>
  </si>
  <si>
    <t>חברה לישראל</t>
  </si>
  <si>
    <t>IL0005760173</t>
  </si>
  <si>
    <t>ALIBABA COM LTD</t>
  </si>
  <si>
    <t>5493001NTNQJDH60PM02</t>
  </si>
  <si>
    <t>BABA US Alibaba Group Holding Ltd</t>
  </si>
  <si>
    <t>US01609W1027</t>
  </si>
  <si>
    <t>Meta Platforms Inc</t>
  </si>
  <si>
    <t>BQ4BKCS1HXDV9HN80Z93</t>
  </si>
  <si>
    <t>US30303M1027</t>
  </si>
  <si>
    <t>י.ח.דמרי בניה ופיתוח בע"מ</t>
  </si>
  <si>
    <t>511399388</t>
  </si>
  <si>
    <t>דמרי</t>
  </si>
  <si>
    <t>IL0010903156</t>
  </si>
  <si>
    <t>דנאל (אדיר יהושע) בע"מ</t>
  </si>
  <si>
    <t>520037565</t>
  </si>
  <si>
    <t>דנאל כא</t>
  </si>
  <si>
    <t>IL0003140139</t>
  </si>
  <si>
    <t>חפציבה ג'רוזלם גולד בע"מ</t>
  </si>
  <si>
    <t>510404460</t>
  </si>
  <si>
    <t>חפציבה גרוזלם</t>
  </si>
  <si>
    <t>IL0010999360</t>
  </si>
  <si>
    <t>מניבים ריט</t>
  </si>
  <si>
    <t>IL0011405730</t>
  </si>
  <si>
    <t>שפיר הנדסה</t>
  </si>
  <si>
    <t>IL0011338758</t>
  </si>
  <si>
    <t>NAVAN INC</t>
  </si>
  <si>
    <t>254900RHRK35UPHTGY05</t>
  </si>
  <si>
    <t>US6391931010</t>
  </si>
  <si>
    <t>Selina Hospitality Plc</t>
  </si>
  <si>
    <t>549300BAEIWO0QPTC061</t>
  </si>
  <si>
    <t>SELINA HOSPITALITY</t>
  </si>
  <si>
    <t>GB00BQ1MW662</t>
  </si>
  <si>
    <t>SHL TELEMEDICINE LTD</t>
  </si>
  <si>
    <t>512527383</t>
  </si>
  <si>
    <t>IL0010855885</t>
  </si>
  <si>
    <t>קסם קרנות נאמנות בע"מ</t>
  </si>
  <si>
    <t>510938608</t>
  </si>
  <si>
    <t>קסם קרן סל תל בונד 60</t>
  </si>
  <si>
    <t>IL0011462327</t>
  </si>
  <si>
    <t>קסם תל בונד שקלי</t>
  </si>
  <si>
    <t>IL0011464141</t>
  </si>
  <si>
    <t xml:space="preserve">BlackRock  Asset Managment </t>
  </si>
  <si>
    <t>549300LRIF3NWCU26A80</t>
  </si>
  <si>
    <t>Ishares iboxx h/y corp</t>
  </si>
  <si>
    <t>US4642885135</t>
  </si>
  <si>
    <t>State Street Corp</t>
  </si>
  <si>
    <t>07F5H7W3ET8ZLWNMFP29</t>
  </si>
  <si>
    <t>SPDR BLOOMBERG SASB U.S. HIGH</t>
  </si>
  <si>
    <t>IE0004TYCC17</t>
  </si>
  <si>
    <t>מגדל קרנות נאמנות בע"מ</t>
  </si>
  <si>
    <t>511303661</t>
  </si>
  <si>
    <t>MTF סל (S&amp;P 500 (4D</t>
  </si>
  <si>
    <t>IL0011503336</t>
  </si>
  <si>
    <t>MTF סל תא 125</t>
  </si>
  <si>
    <t>IL0011502833</t>
  </si>
  <si>
    <t>MTF500SP ממ</t>
  </si>
  <si>
    <t>IL0011505729</t>
  </si>
  <si>
    <t>אי.בי.אי קרנות נאמנות בע"מ</t>
  </si>
  <si>
    <t>513765339</t>
  </si>
  <si>
    <t>אי.בי.אי. סל (4D)י S&amp;P 500</t>
  </si>
  <si>
    <t>IL0011481624</t>
  </si>
  <si>
    <t>הראל קרנות נאמנות בע"מ</t>
  </si>
  <si>
    <t>511776783</t>
  </si>
  <si>
    <t>הראל סל (4A) MSCI AC World מנ</t>
  </si>
  <si>
    <t>IL0011502007</t>
  </si>
  <si>
    <t>הראל סל 4A S&amp;P 500 מנוטרלת</t>
  </si>
  <si>
    <t>IL0011491375</t>
  </si>
  <si>
    <t>הראל קרן סל 4AׂSTOXX EUROPE 600ממ</t>
  </si>
  <si>
    <t>IL0011498891</t>
  </si>
  <si>
    <t>הראל קרן סל תא 125</t>
  </si>
  <si>
    <t>IL0011488991</t>
  </si>
  <si>
    <t>הראל.DAX 30 ממ</t>
  </si>
  <si>
    <t>IL0011491607</t>
  </si>
  <si>
    <t xml:space="preserve">מור ניהול קרנות נאמנות בע"מ </t>
  </si>
  <si>
    <t>514884485</t>
  </si>
  <si>
    <t>מור סל (A4) ת"א -125</t>
  </si>
  <si>
    <t>IL0011961534</t>
  </si>
  <si>
    <t>מור סל S&amp;P 500 ממ</t>
  </si>
  <si>
    <t>IL0011658288</t>
  </si>
  <si>
    <t>ממEURO STOXX 50 (4A) ETF.קסם</t>
  </si>
  <si>
    <t>IL0011459521</t>
  </si>
  <si>
    <t>קסם קרן סל תא 125</t>
  </si>
  <si>
    <t>IL0011463564</t>
  </si>
  <si>
    <t>Amundi Asset Management</t>
  </si>
  <si>
    <t>213800VZW861M5FHMD50</t>
  </si>
  <si>
    <t>AMUNDI MSCI EMERGING MARKETS I</t>
  </si>
  <si>
    <t>LU2573967036</t>
  </si>
  <si>
    <t>Cef Ishares Russell iwm</t>
  </si>
  <si>
    <t>US4642876555</t>
  </si>
  <si>
    <t>DEFI DEVELOPMENT CORP</t>
  </si>
  <si>
    <t>25490034ZLUY8NYVGU64</t>
  </si>
  <si>
    <t>DEFIANCE QUANTUM ETF</t>
  </si>
  <si>
    <t>US26922A4206</t>
  </si>
  <si>
    <t>Global X Management Co LLc</t>
  </si>
  <si>
    <t>213800R3E823B1UBIA81</t>
  </si>
  <si>
    <t>GLOBAL X US INFRASTRUCTURE</t>
  </si>
  <si>
    <t>US37954Y6730</t>
  </si>
  <si>
    <t>HSBC Holdings PLC</t>
  </si>
  <si>
    <t>MLU0ZO3ML4LN2LL2TL39</t>
  </si>
  <si>
    <t>Hsbc S&amp;P 500</t>
  </si>
  <si>
    <t>IE00B5KQNG97</t>
  </si>
  <si>
    <t>Ishares dj us aerospace &amp; df</t>
  </si>
  <si>
    <t>US4642887602</t>
  </si>
  <si>
    <t>Ishares msci emer EEM</t>
  </si>
  <si>
    <t>US4642872349</t>
  </si>
  <si>
    <t>IVV US iShares S&amp;P 500 Index F</t>
  </si>
  <si>
    <t>US4642872000</t>
  </si>
  <si>
    <t>KRANESHARES</t>
  </si>
  <si>
    <t>549300VLDRC0RUX0E553</t>
  </si>
  <si>
    <t>KRANESHARES Csi China Internet Etf</t>
  </si>
  <si>
    <t>US5007673065</t>
  </si>
  <si>
    <t>LYXOR ETF</t>
  </si>
  <si>
    <t>LYXOR S&amp;P 500 UCITS ETF</t>
  </si>
  <si>
    <t>LU1135865084</t>
  </si>
  <si>
    <t>Lyxor S&amp;P 500 Ucits Etf - c-eu</t>
  </si>
  <si>
    <t>MCHI_Ishares Msci Chaina Etf</t>
  </si>
  <si>
    <t>US46429B6719</t>
  </si>
  <si>
    <t>Invesco investment management limited</t>
  </si>
  <si>
    <t>635400KZRKKKNVCJXD85</t>
  </si>
  <si>
    <t>Powershares  QQQ NAS1</t>
  </si>
  <si>
    <t>US46090E1038</t>
  </si>
  <si>
    <t>SOURCE S&amp;P 500 UCITS EFT</t>
  </si>
  <si>
    <t>IE00B3YCGJ38</t>
  </si>
  <si>
    <t>SPDR S&amp;P 500 ETF TRUST</t>
  </si>
  <si>
    <t>US78462F1030</t>
  </si>
  <si>
    <t>Spdr s&amp;p biotech etf</t>
  </si>
  <si>
    <t>US78464A8707</t>
  </si>
  <si>
    <t>STATE STREET SPDR S&amp;P METALS &amp;</t>
  </si>
  <si>
    <t>US78464A7550</t>
  </si>
  <si>
    <t>Van Eck ETF</t>
  </si>
  <si>
    <t>549300ZLFKNTXC51ZN76</t>
  </si>
  <si>
    <t>VANECK VECTORS SEMICONDUCTOR</t>
  </si>
  <si>
    <t>US92189F6768</t>
  </si>
  <si>
    <t>Vanguard Group</t>
  </si>
  <si>
    <t>549300Y88GQ3VLJIBX57</t>
  </si>
  <si>
    <t>VANGUARD S&amp;P 500</t>
  </si>
  <si>
    <t>us9229083632</t>
  </si>
  <si>
    <t>MTF סל תל בונד שקלי 50</t>
  </si>
  <si>
    <t>IL0011501686</t>
  </si>
  <si>
    <t>MTF סל תלבונד 60</t>
  </si>
  <si>
    <t>IL0011499964</t>
  </si>
  <si>
    <t>אי.בי.אי. סל ת"א 125</t>
  </si>
  <si>
    <t>IL0011488082</t>
  </si>
  <si>
    <t>הראל קרן סל תל בונד 20</t>
  </si>
  <si>
    <t>IL0011504409</t>
  </si>
  <si>
    <t>קסם ETF תל בונד תשואות שקל</t>
  </si>
  <si>
    <t>IL0011708364</t>
  </si>
  <si>
    <t>קסם קרן סל תל בונד תשואות</t>
  </si>
  <si>
    <t>IL0011469504</t>
  </si>
  <si>
    <t>MTF.תלבונדשקלי</t>
  </si>
  <si>
    <t>IL0011500027</t>
  </si>
  <si>
    <t>הראל סל בונד שק- בנקוביט</t>
  </si>
  <si>
    <t>IL0011507477</t>
  </si>
  <si>
    <t>מור סל )00( תל בונד 60</t>
  </si>
  <si>
    <t>IL0011953044</t>
  </si>
  <si>
    <t>מור סל )4A(י NASDAQ 100 מנוטרל</t>
  </si>
  <si>
    <t>IL0011658445</t>
  </si>
  <si>
    <t>קסם 500 P&amp;S PR מנוטרלת מטבע</t>
  </si>
  <si>
    <t>IL0011466047</t>
  </si>
  <si>
    <t>קסם.תלבונד ש 50</t>
  </si>
  <si>
    <t>IL0011507626</t>
  </si>
  <si>
    <t>MTF סל )00( תל בונד - שקלי A</t>
  </si>
  <si>
    <t>IL0011728248</t>
  </si>
  <si>
    <t>MTF600STX ממ</t>
  </si>
  <si>
    <t>IL0011506149</t>
  </si>
  <si>
    <t>אי.בי.אי. סל (00) תל בונד 60 צמודות</t>
  </si>
  <si>
    <t>IL0011480063</t>
  </si>
  <si>
    <t>הראל סל תל בונד שקלי</t>
  </si>
  <si>
    <t>IL0011505232</t>
  </si>
  <si>
    <t>LYXOR CORE STOXX EUROPE 600 DR</t>
  </si>
  <si>
    <t>LU0908500753</t>
  </si>
  <si>
    <t>הראל סל SP500</t>
  </si>
  <si>
    <t>IL0011490203</t>
  </si>
  <si>
    <t>מור סל )4D(י S&amp;P 500</t>
  </si>
  <si>
    <t>IL0011658106</t>
  </si>
  <si>
    <t>קסם S&amp;P 500 (4D) ETF</t>
  </si>
  <si>
    <t>IL0011464711</t>
  </si>
  <si>
    <t>Heptagon Fund plc</t>
  </si>
  <si>
    <t>635400CFK4T1LTOQKB10</t>
  </si>
  <si>
    <t>HEPTAGON DRIEH US SMCP-S</t>
  </si>
  <si>
    <t>IE00BH3ZJB48</t>
  </si>
  <si>
    <t>JANUS CAPITAL FUNDS PLC</t>
  </si>
  <si>
    <t>VRMT02ZFO5ZMX44P4506</t>
  </si>
  <si>
    <t>JHHGU2U LX - JH-Biotechnology Fund</t>
  </si>
  <si>
    <t>LU2900274973</t>
  </si>
  <si>
    <t>Kotak</t>
  </si>
  <si>
    <t>213800SJ3IH3EXMXSJ47</t>
  </si>
  <si>
    <t>KOTAK FDS-INDIA MIDCAP (S) USD A</t>
  </si>
  <si>
    <t>LU2126068639</t>
  </si>
  <si>
    <t>אי בי אי ניהול קרנות נאמנות בע"מ</t>
  </si>
  <si>
    <t>510791031</t>
  </si>
  <si>
    <t>איביאי טכנולגיית עילית</t>
  </si>
  <si>
    <t>IL0011425381</t>
  </si>
  <si>
    <t>Trigon New Europe Fund</t>
  </si>
  <si>
    <t>529900X2YIFA3JTG4580</t>
  </si>
  <si>
    <t>Trigon New Europe fund</t>
  </si>
  <si>
    <t>LU1687402393</t>
  </si>
  <si>
    <t>רועי בידה- חשב</t>
  </si>
  <si>
    <t>052-6674040</t>
  </si>
  <si>
    <t>roy@bidacpa.com</t>
  </si>
  <si>
    <t>יסודות מעטפת פיננסית ג'יפי שותפות מוגבלת</t>
  </si>
  <si>
    <t>CO – 121764</t>
  </si>
  <si>
    <t>AMI GP L.P. Inc</t>
  </si>
  <si>
    <t>ISF II</t>
  </si>
  <si>
    <t>פנתאון PGSF VI</t>
  </si>
  <si>
    <t>HARBOURVEST ACCESS CO INVEST V</t>
  </si>
  <si>
    <t>PGCO IV GP S.à r.l.</t>
  </si>
  <si>
    <t>PGCO IV I פנתאון</t>
  </si>
  <si>
    <t>תשתיות ישראל 4</t>
  </si>
  <si>
    <t>Bain Capital Distressed and Special Situations 2019 Investors, LLC</t>
  </si>
  <si>
    <t xml:space="preserve">98-1467575 </t>
  </si>
  <si>
    <t>Kedma Capital III G.P.L.P Limited Partnership</t>
  </si>
  <si>
    <t>Vestar Capital Partners GP</t>
  </si>
  <si>
    <t>Qumra Opportunity</t>
  </si>
  <si>
    <t>FORMA EUROPEAN FUND II GENERAL PARTNER LTD</t>
  </si>
  <si>
    <t>PEREGRINE VENTURES GROWTH GENERAL PARTNER, LIMITED PARTNERSHIP</t>
  </si>
  <si>
    <t>Hanaco II GP, L.P.</t>
  </si>
  <si>
    <t>Hanaco II L.P</t>
  </si>
  <si>
    <t>EQT Infrastructure V (General Partner) S.à r.l.</t>
  </si>
  <si>
    <t>Vertex Venturs Partners LTD</t>
  </si>
  <si>
    <t>LLCP LMM III GP L.P</t>
  </si>
  <si>
    <t>Avenue Global Dislocation Opportunities GenPar, LLC,</t>
  </si>
  <si>
    <t>Target Global Growth II GP S.à r.l.</t>
  </si>
  <si>
    <t>OEP VIII General Partner L.P</t>
  </si>
  <si>
    <t>One Equity Partners VIII, L.P.</t>
  </si>
  <si>
    <t>ARKIN BIO CAPITAL, LIMITED PARTNERSHIP</t>
  </si>
  <si>
    <t>COGITO CAPITAL FUND II GENERAL PARTNER LTD</t>
  </si>
  <si>
    <t>Viola Opportunity GP I, L.P.,</t>
  </si>
  <si>
    <t>Electra America Hospitality AKA LLC</t>
  </si>
  <si>
    <t>VIOLA CREDIT GL II, LIMITED PARTNERSHIP</t>
  </si>
  <si>
    <t>Madison Realty Capital Debt Fund VI GP LLC</t>
  </si>
  <si>
    <t>HGI Multifamily Credit Fund GP LLC</t>
  </si>
  <si>
    <t xml:space="preserve">HGI Multifamily Credit Fund, LP </t>
  </si>
  <si>
    <t>Pantheon PGIF IV GP (LUX) S.à r.l</t>
  </si>
  <si>
    <t>Ares CIP Mangement II,L.P.</t>
  </si>
  <si>
    <t>Starlight Bond FP I GP LIMITED</t>
  </si>
  <si>
    <t>כתב אופציה - טלסיס - 01.10.26</t>
  </si>
  <si>
    <t>Klirmark Fund III (G.P) L.P</t>
  </si>
  <si>
    <t>אלפא ערך בע"מ</t>
  </si>
  <si>
    <t>513834986</t>
  </si>
  <si>
    <t>EMIF II Management LLC</t>
  </si>
  <si>
    <t>82-5051216</t>
  </si>
  <si>
    <t>ELECTRA MULTIFAMILY II</t>
  </si>
  <si>
    <t>Macquarie Infrastructure Partners IV GP LLC</t>
  </si>
  <si>
    <t>6232309</t>
  </si>
  <si>
    <t>Macquarie Infrastructure Partners IV</t>
  </si>
  <si>
    <t>84-2825076</t>
  </si>
  <si>
    <t>Pantheon PGIF IV GP (Lux) S.a r.l</t>
  </si>
  <si>
    <t>יסודות מעטפת פיננסית גי'פי שותפות מוגבלת</t>
  </si>
  <si>
    <t>Klirmark Fund IV (G.P) L.P</t>
  </si>
  <si>
    <t>85-4338959</t>
  </si>
  <si>
    <t>תשתיות ישראל ג'י. פי. 4 שותפות מוגבלת</t>
  </si>
  <si>
    <t xml:space="preserve">Dover Street XI L.P. </t>
  </si>
  <si>
    <t>STATE OF MIND VENTURES GP LIMITED PARTNERSHIP</t>
  </si>
  <si>
    <t xml:space="preserve">Alto Fund III GP, LLC  </t>
  </si>
  <si>
    <t>Gatewood Capital GP LLC</t>
  </si>
  <si>
    <t>HarbouVest Partners, LLC</t>
  </si>
  <si>
    <t>HarbourVest GP LLC</t>
  </si>
  <si>
    <t>Klirmark Opportunity Fund IV, L.P</t>
  </si>
  <si>
    <t>Peregrin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</si>
</sst>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00"/>
    <numFmt numFmtId="165" formatCode="0.000000"/>
    <numFmt numFmtId="166" formatCode="0.000%"/>
    <numFmt numFmtId="167" formatCode="dd/mm/yyyy"/>
  </numFmts>
  <fonts count="29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84740745262"/>
      <name val="Wingdings"/>
      <charset val="2"/>
    </font>
    <font>
      <b/>
      <sz val="12"/>
      <color theme="9" tint="-0.499984740745262"/>
      <name val="David"/>
      <family val="2"/>
    </font>
    <font>
      <strike/>
      <sz val="11"/>
      <color theme="1"/>
      <name val="Arial"/>
      <family val="2"/>
    </font>
    <font>
      <strike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</font>
    <font>
      <sz val="11"/>
      <name val="Arial"/>
      <family val="2"/>
      <scheme val="minor"/>
    </font>
    <font>
      <sz val="11"/>
      <name val="Arial"/>
      <family val="2"/>
      <charset val="177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</borders>
  <cellStyleXfs count="8">
    <xf numFmtId="0" fontId="0" fillId="0" borderId="0"/>
    <xf numFmtId="0" fontId="10" fillId="0" borderId="0"/>
    <xf numFmtId="0" fontId="10" fillId="0" borderId="0"/>
    <xf numFmtId="0" fontId="25" fillId="0" borderId="2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</cellStyleXfs>
  <cellXfs count="180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11" fillId="4" borderId="0" xfId="0" applyNumberFormat="1" applyFont="1" applyFill="1" applyBorder="1"/>
    <xf numFmtId="0" fontId="12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6" fillId="4" borderId="0" xfId="0" applyNumberFormat="1" applyFont="1" applyFill="1" applyBorder="1"/>
    <xf numFmtId="0" fontId="8" fillId="3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right"/>
    </xf>
    <xf numFmtId="0" fontId="4" fillId="0" borderId="3" xfId="0" applyNumberFormat="1" applyFont="1" applyFill="1" applyBorder="1" applyAlignment="1">
      <alignment horizontal="right"/>
    </xf>
    <xf numFmtId="0" fontId="14" fillId="0" borderId="0" xfId="0" applyNumberFormat="1" applyFont="1" applyFill="1" applyBorder="1"/>
    <xf numFmtId="0" fontId="13" fillId="5" borderId="0" xfId="1" applyNumberFormat="1" applyFont="1" applyFill="1" applyBorder="1" applyAlignment="1" applyProtection="1">
      <alignment horizontal="left" vertical="center" wrapText="1" indent="1"/>
      <protection locked="0"/>
    </xf>
    <xf numFmtId="0" fontId="15" fillId="3" borderId="7" xfId="0" applyNumberFormat="1" applyFont="1" applyFill="1" applyBorder="1" applyAlignment="1">
      <alignment vertical="center"/>
    </xf>
    <xf numFmtId="0" fontId="15" fillId="3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right"/>
    </xf>
    <xf numFmtId="0" fontId="16" fillId="0" borderId="0" xfId="0" applyNumberFormat="1" applyFont="1" applyFill="1" applyBorder="1"/>
    <xf numFmtId="0" fontId="17" fillId="0" borderId="1" xfId="0" applyNumberFormat="1" applyFont="1" applyFill="1" applyBorder="1" applyAlignment="1">
      <alignment vertical="center" wrapText="1" readingOrder="2"/>
    </xf>
    <xf numFmtId="0" fontId="17" fillId="0" borderId="1" xfId="0" applyNumberFormat="1" applyFont="1" applyFill="1" applyBorder="1" applyAlignment="1">
      <alignment horizontal="right" vertical="center" wrapText="1" readingOrder="2"/>
    </xf>
    <xf numFmtId="2" fontId="17" fillId="0" borderId="1" xfId="0" applyNumberFormat="1" applyFont="1" applyFill="1" applyBorder="1" applyAlignment="1">
      <alignment vertical="center" wrapText="1" readingOrder="2"/>
    </xf>
    <xf numFmtId="164" fontId="17" fillId="0" borderId="1" xfId="0" applyNumberFormat="1" applyFont="1" applyFill="1" applyBorder="1" applyAlignment="1">
      <alignment vertical="center" wrapText="1" readingOrder="2"/>
    </xf>
    <xf numFmtId="0" fontId="17" fillId="0" borderId="1" xfId="0" applyNumberFormat="1" applyFont="1" applyFill="1" applyBorder="1" applyAlignment="1">
      <alignment horizontal="right" vertical="center" wrapText="1" readingOrder="2"/>
    </xf>
    <xf numFmtId="0" fontId="18" fillId="0" borderId="1" xfId="0" applyNumberFormat="1" applyFont="1" applyFill="1" applyBorder="1" applyAlignment="1">
      <alignment vertical="center" wrapText="1" readingOrder="2"/>
    </xf>
    <xf numFmtId="0" fontId="7" fillId="3" borderId="10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right" vertical="center" wrapText="1"/>
    </xf>
    <xf numFmtId="0" fontId="9" fillId="0" borderId="10" xfId="0" applyNumberFormat="1" applyFont="1" applyFill="1" applyBorder="1"/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/>
    <xf numFmtId="0" fontId="9" fillId="0" borderId="10" xfId="0" applyNumberFormat="1" applyFont="1" applyFill="1" applyBorder="1" applyAlignment="1">
      <alignment horizontal="center" vertical="center" wrapText="1"/>
    </xf>
    <xf numFmtId="0" fontId="19" fillId="3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right"/>
    </xf>
    <xf numFmtId="0" fontId="0" fillId="0" borderId="3" xfId="0" applyNumberFormat="1" applyFont="1" applyFill="1" applyBorder="1"/>
    <xf numFmtId="0" fontId="0" fillId="0" borderId="3" xfId="0" applyNumberFormat="1" applyFont="1" applyFill="1" applyBorder="1" applyAlignment="1">
      <alignment horizontal="right"/>
    </xf>
    <xf numFmtId="0" fontId="0" fillId="0" borderId="4" xfId="0" applyNumberFormat="1" applyFont="1" applyFill="1" applyBorder="1" applyAlignment="1">
      <alignment horizontal="right"/>
    </xf>
    <xf numFmtId="0" fontId="0" fillId="2" borderId="4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0" fillId="0" borderId="6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 vertical="top"/>
    </xf>
    <xf numFmtId="0" fontId="0" fillId="0" borderId="5" xfId="0" applyNumberFormat="1" applyFont="1" applyFill="1" applyBorder="1" applyAlignment="1">
      <alignment horizontal="center" vertical="top"/>
    </xf>
    <xf numFmtId="0" fontId="0" fillId="0" borderId="6" xfId="0" applyNumberFormat="1" applyFont="1" applyFill="1" applyBorder="1" applyAlignment="1">
      <alignment horizontal="center" vertical="top"/>
    </xf>
    <xf numFmtId="0" fontId="0" fillId="0" borderId="4" xfId="0" applyNumberFormat="1" applyFont="1" applyFill="1" applyBorder="1" applyAlignment="1">
      <alignment horizontal="right" vertical="top"/>
    </xf>
    <xf numFmtId="0" fontId="0" fillId="0" borderId="5" xfId="0" applyNumberFormat="1" applyFont="1" applyFill="1" applyBorder="1" applyAlignment="1">
      <alignment horizontal="right" vertical="top"/>
    </xf>
    <xf numFmtId="0" fontId="0" fillId="0" borderId="6" xfId="0" applyNumberFormat="1" applyFont="1" applyFill="1" applyBorder="1" applyAlignment="1">
      <alignment horizontal="right" vertical="top"/>
    </xf>
    <xf numFmtId="0" fontId="3" fillId="0" borderId="4" xfId="0" applyNumberFormat="1" applyFont="1" applyFill="1" applyBorder="1" applyAlignment="1">
      <alignment horizontal="right" vertical="top"/>
    </xf>
    <xf numFmtId="0" fontId="3" fillId="0" borderId="5" xfId="0" applyNumberFormat="1" applyFont="1" applyFill="1" applyBorder="1" applyAlignment="1">
      <alignment horizontal="right" vertical="top"/>
    </xf>
    <xf numFmtId="0" fontId="3" fillId="0" borderId="6" xfId="0" applyNumberFormat="1" applyFont="1" applyFill="1" applyBorder="1" applyAlignment="1">
      <alignment horizontal="right" vertical="top"/>
    </xf>
    <xf numFmtId="0" fontId="0" fillId="0" borderId="4" xfId="0" applyNumberFormat="1" applyFont="1" applyFill="1" applyBorder="1" applyAlignment="1">
      <alignment vertical="top"/>
    </xf>
    <xf numFmtId="0" fontId="0" fillId="0" borderId="5" xfId="0" applyNumberFormat="1" applyFont="1" applyFill="1" applyBorder="1" applyAlignment="1">
      <alignment vertical="top"/>
    </xf>
    <xf numFmtId="0" fontId="0" fillId="0" borderId="6" xfId="0" applyNumberFormat="1" applyFont="1" applyFill="1" applyBorder="1" applyAlignment="1">
      <alignment vertical="top"/>
    </xf>
    <xf numFmtId="0" fontId="0" fillId="2" borderId="4" xfId="0" applyNumberFormat="1" applyFont="1" applyFill="1" applyBorder="1" applyAlignment="1">
      <alignment vertical="top"/>
    </xf>
    <xf numFmtId="0" fontId="0" fillId="2" borderId="5" xfId="0" applyNumberFormat="1" applyFont="1" applyFill="1" applyBorder="1" applyAlignment="1">
      <alignment vertical="top"/>
    </xf>
    <xf numFmtId="0" fontId="0" fillId="2" borderId="6" xfId="0" applyNumberFormat="1" applyFont="1" applyFill="1" applyBorder="1" applyAlignment="1">
      <alignment vertical="top"/>
    </xf>
    <xf numFmtId="0" fontId="0" fillId="0" borderId="5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right" vertical="top"/>
    </xf>
    <xf numFmtId="0" fontId="0" fillId="2" borderId="5" xfId="0" applyNumberFormat="1" applyFont="1" applyFill="1" applyBorder="1" applyAlignment="1">
      <alignment horizontal="right" vertical="top"/>
    </xf>
    <xf numFmtId="0" fontId="0" fillId="2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vertical="center" wrapText="1"/>
    </xf>
    <xf numFmtId="0" fontId="0" fillId="2" borderId="6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horizontal="right" vertical="top"/>
    </xf>
    <xf numFmtId="0" fontId="0" fillId="2" borderId="4" xfId="0" applyNumberFormat="1" applyFont="1" applyFill="1" applyBorder="1" applyAlignment="1">
      <alignment horizontal="right" vertical="top" wrapText="1"/>
    </xf>
    <xf numFmtId="0" fontId="0" fillId="2" borderId="5" xfId="0" applyNumberFormat="1" applyFont="1" applyFill="1" applyBorder="1" applyAlignment="1">
      <alignment horizontal="right" vertical="top" wrapText="1"/>
    </xf>
    <xf numFmtId="0" fontId="3" fillId="2" borderId="4" xfId="0" applyNumberFormat="1" applyFont="1" applyFill="1" applyBorder="1" applyAlignment="1">
      <alignment horizontal="right" vertical="top"/>
    </xf>
    <xf numFmtId="0" fontId="3" fillId="2" borderId="9" xfId="0" applyNumberFormat="1" applyFont="1" applyFill="1" applyBorder="1" applyAlignment="1">
      <alignment horizontal="right" vertical="top"/>
    </xf>
    <xf numFmtId="0" fontId="3" fillId="2" borderId="5" xfId="0" applyNumberFormat="1" applyFont="1" applyFill="1" applyBorder="1" applyAlignment="1">
      <alignment horizontal="right" vertical="top"/>
    </xf>
    <xf numFmtId="0" fontId="4" fillId="0" borderId="4" xfId="0" applyNumberFormat="1" applyFont="1" applyFill="1" applyBorder="1" applyAlignment="1">
      <alignment horizontal="right" vertical="top"/>
    </xf>
    <xf numFmtId="0" fontId="4" fillId="0" borderId="6" xfId="0" applyNumberFormat="1" applyFont="1" applyFill="1" applyBorder="1" applyAlignment="1">
      <alignment horizontal="right" vertical="top"/>
    </xf>
    <xf numFmtId="0" fontId="0" fillId="0" borderId="4" xfId="0" applyNumberFormat="1" applyFont="1" applyFill="1" applyBorder="1" applyAlignment="1">
      <alignment horizontal="right" vertical="top" wrapText="1"/>
    </xf>
    <xf numFmtId="0" fontId="0" fillId="0" borderId="5" xfId="0" applyNumberFormat="1" applyFont="1" applyFill="1" applyBorder="1" applyAlignment="1">
      <alignment horizontal="right" vertical="top" wrapText="1"/>
    </xf>
    <xf numFmtId="0" fontId="0" fillId="2" borderId="4" xfId="0" applyNumberFormat="1" applyFont="1" applyFill="1" applyBorder="1" applyAlignment="1">
      <alignment vertical="top" wrapText="1"/>
    </xf>
    <xf numFmtId="0" fontId="0" fillId="2" borderId="5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13" fillId="5" borderId="11" xfId="1" applyNumberFormat="1" applyFont="1" applyFill="1" applyBorder="1" applyAlignment="1" applyProtection="1">
      <alignment horizontal="right" vertical="center" wrapText="1"/>
      <protection locked="0"/>
    </xf>
    <xf numFmtId="0" fontId="13" fillId="5" borderId="11" xfId="1" applyNumberFormat="1" applyFont="1" applyFill="1" applyBorder="1" applyAlignment="1">
      <alignment horizontal="right" vertical="center" wrapText="1"/>
    </xf>
    <xf numFmtId="0" fontId="8" fillId="3" borderId="13" xfId="0" applyNumberFormat="1" applyFont="1" applyFill="1" applyBorder="1" applyAlignment="1">
      <alignment horizontal="center" vertical="center"/>
    </xf>
    <xf numFmtId="0" fontId="8" fillId="3" borderId="12" xfId="0" applyNumberFormat="1" applyFont="1" applyFill="1" applyBorder="1" applyAlignment="1">
      <alignment horizontal="right" vertical="center"/>
    </xf>
    <xf numFmtId="0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9" fillId="0" borderId="0" xfId="0" applyNumberFormat="1" applyFont="1" applyFill="1" applyBorder="1"/>
    <xf numFmtId="0" fontId="8" fillId="3" borderId="2" xfId="0" applyNumberFormat="1" applyFont="1" applyFill="1" applyBorder="1" applyAlignment="1">
      <alignment horizontal="center" vertical="center" wrapText="1" readingOrder="2"/>
    </xf>
    <xf numFmtId="0" fontId="18" fillId="0" borderId="14" xfId="0" applyNumberFormat="1" applyFont="1" applyFill="1" applyBorder="1"/>
    <xf numFmtId="0" fontId="18" fillId="0" borderId="15" xfId="0" applyNumberFormat="1" applyFont="1" applyFill="1" applyBorder="1"/>
    <xf numFmtId="0" fontId="18" fillId="0" borderId="16" xfId="0" applyNumberFormat="1" applyFont="1" applyFill="1" applyBorder="1" applyAlignment="1">
      <alignment horizontal="right"/>
    </xf>
    <xf numFmtId="0" fontId="21" fillId="0" borderId="1" xfId="0" applyNumberFormat="1" applyFont="1" applyFill="1" applyBorder="1" applyAlignment="1">
      <alignment horizontal="center" vertical="center" wrapText="1" readingOrder="2"/>
    </xf>
    <xf numFmtId="0" fontId="22" fillId="0" borderId="1" xfId="0" applyNumberFormat="1" applyFont="1" applyFill="1" applyBorder="1" applyAlignment="1">
      <alignment vertical="center" wrapText="1" readingOrder="2"/>
    </xf>
    <xf numFmtId="0" fontId="3" fillId="2" borderId="4" xfId="0" applyNumberFormat="1" applyFont="1" applyFill="1" applyBorder="1" applyAlignment="1">
      <alignment horizontal="right"/>
    </xf>
    <xf numFmtId="0" fontId="4" fillId="0" borderId="17" xfId="0" applyNumberFormat="1" applyFont="1" applyFill="1" applyBorder="1" applyAlignment="1">
      <alignment horizontal="right" vertical="top"/>
    </xf>
    <xf numFmtId="0" fontId="3" fillId="0" borderId="0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3" fillId="2" borderId="5" xfId="0" applyNumberFormat="1" applyFont="1" applyFill="1" applyBorder="1" applyAlignment="1">
      <alignment horizontal="right"/>
    </xf>
    <xf numFmtId="0" fontId="0" fillId="0" borderId="18" xfId="0" applyNumberFormat="1" applyFont="1" applyFill="1" applyBorder="1" applyAlignment="1">
      <alignment horizontal="right" vertical="top"/>
    </xf>
    <xf numFmtId="0" fontId="0" fillId="0" borderId="19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vertical="top"/>
    </xf>
    <xf numFmtId="0" fontId="0" fillId="0" borderId="6" xfId="0" applyNumberFormat="1" applyFont="1" applyFill="1" applyBorder="1" applyAlignment="1">
      <alignment horizontal="right" vertical="top" wrapText="1"/>
    </xf>
    <xf numFmtId="0" fontId="0" fillId="0" borderId="6" xfId="0" applyNumberFormat="1" applyFont="1" applyFill="1" applyBorder="1" applyAlignment="1">
      <alignment vertical="top" wrapText="1"/>
    </xf>
    <xf numFmtId="0" fontId="14" fillId="2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3" fillId="2" borderId="3" xfId="0" applyNumberFormat="1" applyFont="1" applyFill="1" applyBorder="1" applyAlignment="1">
      <alignment horizontal="right"/>
    </xf>
    <xf numFmtId="0" fontId="23" fillId="2" borderId="3" xfId="0" applyNumberFormat="1" applyFont="1" applyFill="1" applyBorder="1" applyAlignment="1">
      <alignment horizontal="right"/>
    </xf>
    <xf numFmtId="0" fontId="0" fillId="0" borderId="3" xfId="0" applyNumberFormat="1" applyFont="1" applyFill="1" applyBorder="1" applyAlignment="1">
      <alignment horizontal="right" readingOrder="1"/>
    </xf>
    <xf numFmtId="0" fontId="0" fillId="0" borderId="3" xfId="0" applyNumberFormat="1" applyFont="1" applyFill="1" applyBorder="1" applyAlignment="1">
      <alignment readingOrder="1"/>
    </xf>
    <xf numFmtId="0" fontId="24" fillId="2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9" fillId="0" borderId="21" xfId="0" applyNumberFormat="1" applyFont="1" applyFill="1" applyBorder="1" applyAlignment="1">
      <alignment horizontal="center" vertical="center" wrapText="1"/>
    </xf>
    <xf numFmtId="0" fontId="25" fillId="0" borderId="20" xfId="3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right" vertical="center" wrapText="1"/>
    </xf>
    <xf numFmtId="0" fontId="6" fillId="4" borderId="0" xfId="0" applyNumberFormat="1" applyFont="1" applyFill="1" applyBorder="1" applyAlignment="1">
      <alignment horizontal="right" vertical="top"/>
    </xf>
    <xf numFmtId="0" fontId="0" fillId="0" borderId="3" xfId="0" applyNumberFormat="1" applyFont="1" applyFill="1" applyBorder="1" applyAlignment="1">
      <alignment horizontal="right" wrapText="1"/>
    </xf>
    <xf numFmtId="0" fontId="24" fillId="0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 readingOrder="2"/>
    </xf>
    <xf numFmtId="4" fontId="0" fillId="0" borderId="0" xfId="0" applyNumberFormat="1" applyFont="1" applyFill="1" applyBorder="1"/>
    <xf numFmtId="165" fontId="8" fillId="3" borderId="2" xfId="0" applyNumberFormat="1" applyFont="1" applyFill="1" applyBorder="1" applyAlignment="1">
      <alignment horizontal="center" vertical="center" wrapText="1"/>
    </xf>
    <xf numFmtId="165" fontId="0" fillId="0" borderId="0" xfId="0" applyNumberFormat="1" applyFont="1" applyFill="1" applyBorder="1"/>
    <xf numFmtId="166" fontId="8" fillId="3" borderId="2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Fill="1" applyBorder="1"/>
    <xf numFmtId="164" fontId="8" fillId="3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/>
    <xf numFmtId="167" fontId="8" fillId="3" borderId="2" xfId="0" applyNumberFormat="1" applyFont="1" applyFill="1" applyBorder="1" applyAlignment="1">
      <alignment horizontal="center" vertical="center" wrapText="1"/>
    </xf>
    <xf numFmtId="167" fontId="0" fillId="0" borderId="0" xfId="0" applyNumberFormat="1" applyFont="1" applyFill="1" applyBorder="1"/>
    <xf numFmtId="167" fontId="8" fillId="3" borderId="8" xfId="0" applyNumberFormat="1" applyFont="1" applyFill="1" applyBorder="1" applyAlignment="1">
      <alignment horizontal="center" vertical="center" wrapText="1"/>
    </xf>
    <xf numFmtId="10" fontId="8" fillId="3" borderId="2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/>
    <xf numFmtId="2" fontId="8" fillId="3" borderId="2" xfId="0" applyNumberFormat="1" applyFont="1" applyFill="1" applyBorder="1" applyAlignment="1">
      <alignment horizontal="center" vertical="center" wrapText="1"/>
    </xf>
    <xf numFmtId="4" fontId="9" fillId="0" borderId="10" xfId="0" applyNumberFormat="1" applyFont="1" applyFill="1" applyBorder="1" applyAlignment="1">
      <alignment horizontal="center" vertical="center" wrapText="1"/>
    </xf>
    <xf numFmtId="4" fontId="9" fillId="0" borderId="21" xfId="0" applyNumberFormat="1" applyFont="1" applyFill="1" applyBorder="1" applyAlignment="1">
      <alignment horizontal="center" vertical="center" wrapText="1"/>
    </xf>
    <xf numFmtId="10" fontId="9" fillId="0" borderId="10" xfId="0" applyNumberFormat="1" applyFont="1" applyFill="1" applyBorder="1" applyAlignment="1">
      <alignment horizontal="center" vertical="center" wrapText="1"/>
    </xf>
    <xf numFmtId="10" fontId="9" fillId="0" borderId="21" xfId="0" applyNumberFormat="1" applyFont="1" applyFill="1" applyBorder="1" applyAlignment="1">
      <alignment horizontal="center" vertical="center" wrapText="1"/>
    </xf>
    <xf numFmtId="9" fontId="25" fillId="0" borderId="20" xfId="3" applyNumberFormat="1" applyFont="1" applyFill="1" applyBorder="1" applyAlignment="1">
      <alignment horizontal="center" vertical="center" wrapText="1"/>
    </xf>
    <xf numFmtId="4" fontId="25" fillId="0" borderId="20" xfId="3" applyNumberFormat="1" applyFont="1" applyFill="1" applyBorder="1" applyAlignment="1">
      <alignment horizontal="center" vertical="center" wrapText="1"/>
    </xf>
    <xf numFmtId="0" fontId="13" fillId="5" borderId="11" xfId="1" applyFont="1" applyFill="1" applyBorder="1" applyAlignment="1" applyProtection="1">
      <alignment horizontal="right" vertical="center" wrapText="1"/>
      <protection locked="0"/>
    </xf>
    <xf numFmtId="0" fontId="13" fillId="5" borderId="11" xfId="1" applyFont="1" applyFill="1" applyBorder="1" applyAlignment="1" applyProtection="1">
      <alignment horizontal="left" vertical="center" wrapText="1" indent="1"/>
      <protection locked="0"/>
    </xf>
    <xf numFmtId="0" fontId="0" fillId="0" borderId="0" xfId="0" applyProtection="1">
      <protection locked="0"/>
    </xf>
    <xf numFmtId="0" fontId="13" fillId="5" borderId="11" xfId="1" applyFont="1" applyFill="1" applyBorder="1" applyAlignment="1" applyProtection="1">
      <alignment vertical="center" wrapText="1"/>
      <protection locked="0"/>
    </xf>
    <xf numFmtId="0" fontId="0" fillId="0" borderId="0" xfId="0"/>
    <xf numFmtId="164" fontId="0" fillId="0" borderId="0" xfId="0" applyNumberFormat="1"/>
    <xf numFmtId="4" fontId="0" fillId="0" borderId="0" xfId="0" applyNumberFormat="1"/>
    <xf numFmtId="166" fontId="0" fillId="0" borderId="0" xfId="0" applyNumberFormat="1"/>
    <xf numFmtId="0" fontId="8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3" fontId="27" fillId="0" borderId="0" xfId="4" applyFont="1" applyFill="1" applyBorder="1" applyAlignment="1">
      <alignment horizontal="center" vertical="center"/>
    </xf>
    <xf numFmtId="43" fontId="0" fillId="0" borderId="0" xfId="6" applyFont="1" applyBorder="1" applyAlignment="1">
      <alignment horizontal="center" vertical="center"/>
    </xf>
    <xf numFmtId="43" fontId="0" fillId="0" borderId="0" xfId="4" applyFont="1" applyBorder="1" applyAlignment="1">
      <alignment horizontal="center" vertical="center"/>
    </xf>
    <xf numFmtId="10" fontId="0" fillId="0" borderId="0" xfId="5" applyNumberFormat="1" applyFont="1" applyFill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3" fontId="27" fillId="0" borderId="0" xfId="4" applyFont="1" applyBorder="1" applyAlignment="1">
      <alignment horizontal="center" vertical="center"/>
    </xf>
    <xf numFmtId="1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/>
    </xf>
    <xf numFmtId="43" fontId="3" fillId="0" borderId="0" xfId="4" applyFont="1" applyBorder="1" applyAlignment="1">
      <alignment horizontal="center" vertical="center"/>
    </xf>
    <xf numFmtId="43" fontId="3" fillId="0" borderId="0" xfId="6" applyFont="1" applyBorder="1" applyAlignment="1">
      <alignment horizontal="center" vertical="center"/>
    </xf>
    <xf numFmtId="10" fontId="3" fillId="0" borderId="0" xfId="5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7" applyFont="1" applyAlignment="1">
      <alignment horizontal="center" vertical="center"/>
    </xf>
    <xf numFmtId="0" fontId="2" fillId="0" borderId="0" xfId="7" applyAlignment="1">
      <alignment horizontal="center" vertical="center"/>
    </xf>
    <xf numFmtId="14" fontId="3" fillId="0" borderId="0" xfId="7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3" fontId="0" fillId="0" borderId="0" xfId="4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8">
    <cellStyle name="Comma" xfId="4" builtinId="3"/>
    <cellStyle name="Comma 10 2 4" xfId="6" xr:uid="{53C82D7C-E74B-4CED-A68D-5EF036EB2D84}"/>
    <cellStyle name="Normal" xfId="0" builtinId="0"/>
    <cellStyle name="Normal 2" xfId="7" xr:uid="{144FA4D4-F5E3-4FDE-9B58-75F67F97BAF6}"/>
    <cellStyle name="Normal 3" xfId="1" xr:uid="{00000000-0005-0000-0000-000001000000}"/>
    <cellStyle name="Normal 9" xfId="2" xr:uid="{00000000-0005-0000-0000-000002000000}"/>
    <cellStyle name="Percent" xfId="5" builtinId="5"/>
    <cellStyle name="סה&quot;כ" xfId="3" builtinId="25"/>
  </cellStyles>
  <dxfs count="9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B2B2B2"/>
      <color rgb="FF7F93AD"/>
      <color rgb="FF7A8FAA"/>
      <color rgb="FF6077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ערכת נושא Office">
  <a:themeElements>
    <a:clrScheme name="RashutShukHo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33E76"/>
      </a:accent1>
      <a:accent2>
        <a:srgbClr val="0C6FBB"/>
      </a:accent2>
      <a:accent3>
        <a:srgbClr val="84A2F7"/>
      </a:accent3>
      <a:accent4>
        <a:srgbClr val="AC0019"/>
      </a:accent4>
      <a:accent5>
        <a:srgbClr val="FFC000"/>
      </a:accent5>
      <a:accent6>
        <a:srgbClr val="5FA62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</sheetPr>
  <dimension ref="A1:D23"/>
  <sheetViews>
    <sheetView showGridLines="0" rightToLeft="1" workbookViewId="0">
      <pane xSplit="4" ySplit="23" topLeftCell="E24" activePane="bottomRight" state="frozen"/>
      <selection pane="topRight" activeCell="E1" sqref="E1"/>
      <selection pane="bottomLeft" activeCell="A24" sqref="A24"/>
      <selection pane="bottomRight" activeCell="D15" sqref="D15"/>
    </sheetView>
  </sheetViews>
  <sheetFormatPr defaultColWidth="0" defaultRowHeight="14.25" zeroHeight="1"/>
  <cols>
    <col min="1" max="1" width="29.5" bestFit="1" customWidth="1"/>
    <col min="2" max="2" width="11" customWidth="1"/>
    <col min="3" max="3" width="4.625" customWidth="1"/>
    <col min="4" max="4" width="67.5" customWidth="1"/>
    <col min="5" max="5" width="9" hidden="1" customWidth="1"/>
    <col min="6" max="16384" width="9" hidden="1"/>
  </cols>
  <sheetData>
    <row r="1" spans="1:4" ht="18">
      <c r="A1" s="18" t="s">
        <v>0</v>
      </c>
      <c r="B1" s="19"/>
      <c r="C1" s="19"/>
      <c r="D1" s="19"/>
    </row>
    <row r="2" spans="1:4"/>
    <row r="3" spans="1:4">
      <c r="A3" t="s">
        <v>1</v>
      </c>
      <c r="D3" s="87" t="s">
        <v>1558</v>
      </c>
    </row>
    <row r="4" spans="1:4"/>
    <row r="5" spans="1:4">
      <c r="A5" t="s">
        <v>2</v>
      </c>
      <c r="D5" s="87" t="s">
        <v>1569</v>
      </c>
    </row>
    <row r="6" spans="1:4"/>
    <row r="7" spans="1:4">
      <c r="A7" t="s">
        <v>3</v>
      </c>
      <c r="D7" s="87" t="s">
        <v>1574</v>
      </c>
    </row>
    <row r="8" spans="1:4">
      <c r="D8" s="17"/>
    </row>
    <row r="9" spans="1:4">
      <c r="A9" t="s">
        <v>4</v>
      </c>
      <c r="D9" s="87">
        <v>2026</v>
      </c>
    </row>
    <row r="10" spans="1:4"/>
    <row r="11" spans="1:4">
      <c r="A11" t="s">
        <v>5</v>
      </c>
      <c r="D11" s="149" t="s">
        <v>1636</v>
      </c>
    </row>
    <row r="12" spans="1:4"/>
    <row r="13" spans="1:4">
      <c r="A13" t="s">
        <v>6</v>
      </c>
      <c r="D13" s="88">
        <f>IFERROR(VLOOKUP(D11,'File Name Info'!A35:B130,2,0),"תא מחושב")</f>
        <v>570002618</v>
      </c>
    </row>
    <row r="14" spans="1:4"/>
    <row r="15" spans="1:4" ht="15">
      <c r="A15" s="12" t="s">
        <v>7</v>
      </c>
      <c r="D15" s="88" t="str">
        <f>IF(D5="לממונה",CONCATENATE(D13, "_",VLOOKUP(D3,Full_Type,2,0),"_",D7,VLOOKUP(D9,Full_Year,2,0),".xlxs"),IF(D5="לציבור",CONCATENATE(D13,"_",VLOOKUP(D3,Full_Type_Nostro,2,0),"_",VLOOKUP(D5,Full_File_Type,2,0),"_",D7,VLOOKUP(D9,Full_Year,2,0),".xlsx"),"שם קובץ לשמירה"))</f>
        <v>570002618_gm_0226.xlxs</v>
      </c>
    </row>
    <row r="16" spans="1:4" ht="15">
      <c r="A16" s="12"/>
      <c r="D16" s="17"/>
    </row>
    <row r="17" spans="1:4" ht="15">
      <c r="A17" s="12" t="s">
        <v>8</v>
      </c>
      <c r="B17" s="10" t="s">
        <v>9</v>
      </c>
      <c r="C17" s="10"/>
      <c r="D17" s="150" t="s">
        <v>3137</v>
      </c>
    </row>
    <row r="18" spans="1:4">
      <c r="A18" s="8"/>
      <c r="B18" s="11"/>
      <c r="C18" s="11"/>
      <c r="D18" s="151"/>
    </row>
    <row r="19" spans="1:4">
      <c r="A19" s="8"/>
      <c r="B19" s="10" t="s">
        <v>10</v>
      </c>
      <c r="C19" s="10"/>
      <c r="D19" s="150" t="s">
        <v>3138</v>
      </c>
    </row>
    <row r="20" spans="1:4">
      <c r="A20" s="8"/>
      <c r="B20" s="11"/>
      <c r="C20" s="11"/>
      <c r="D20" s="151"/>
    </row>
    <row r="21" spans="1:4">
      <c r="A21" s="8"/>
      <c r="B21" s="10" t="s">
        <v>11</v>
      </c>
      <c r="C21" s="10"/>
      <c r="D21" s="152" t="s">
        <v>3139</v>
      </c>
    </row>
    <row r="22" spans="1:4">
      <c r="A22" s="8"/>
      <c r="B22" s="9"/>
      <c r="C22" s="9"/>
    </row>
    <row r="23" spans="1:4" ht="28.5">
      <c r="A23" s="126" t="s">
        <v>12</v>
      </c>
      <c r="D23" s="125" t="s">
        <v>13</v>
      </c>
    </row>
  </sheetData>
  <conditionalFormatting sqref="D3">
    <cfRule type="containsText" dxfId="8" priority="17" operator="containsText" text="Please fill in data">
      <formula>NOT(ISERROR(SEARCH("Please fill in data",D3)))</formula>
    </cfRule>
  </conditionalFormatting>
  <conditionalFormatting sqref="D5">
    <cfRule type="containsText" dxfId="7" priority="11" operator="containsText" text="Please fill in data">
      <formula>NOT(ISERROR(SEARCH("Please fill in data",D5)))</formula>
    </cfRule>
  </conditionalFormatting>
  <conditionalFormatting sqref="D7:D9">
    <cfRule type="containsText" dxfId="6" priority="9" operator="containsText" text="Please fill in data">
      <formula>NOT(ISERROR(SEARCH("Please fill in data",D7)))</formula>
    </cfRule>
  </conditionalFormatting>
  <conditionalFormatting sqref="D13">
    <cfRule type="containsText" dxfId="5" priority="7" operator="containsText" text="Please fill in data">
      <formula>NOT(ISERROR(SEARCH("Please fill in data",D13)))</formula>
    </cfRule>
  </conditionalFormatting>
  <conditionalFormatting sqref="D15:D16">
    <cfRule type="containsText" dxfId="4" priority="5" operator="containsText" text="Please fill in data">
      <formula>NOT(ISERROR(SEARCH("Please fill in data",D15)))</formula>
    </cfRule>
  </conditionalFormatting>
  <conditionalFormatting sqref="D11">
    <cfRule type="containsText" dxfId="3" priority="4" operator="containsText" text="Please fill in data">
      <formula>NOT(ISERROR(SEARCH("Please fill in data",D11)))</formula>
    </cfRule>
  </conditionalFormatting>
  <conditionalFormatting sqref="D17">
    <cfRule type="containsText" dxfId="2" priority="1" operator="containsText" text="Please fill in data">
      <formula>NOT(ISERROR(SEARCH("Please fill in data",D17)))</formula>
    </cfRule>
  </conditionalFormatting>
  <conditionalFormatting sqref="D19">
    <cfRule type="containsText" dxfId="1" priority="3" operator="containsText" text="Please fill in data">
      <formula>NOT(ISERROR(SEARCH("Please fill in data",D19)))</formula>
    </cfRule>
  </conditionalFormatting>
  <conditionalFormatting sqref="D21">
    <cfRule type="containsText" dxfId="0" priority="2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3" xr:uid="{00000000-0002-0000-0000-000000000000}">
      <formula1>Type</formula1>
    </dataValidation>
    <dataValidation type="list" allowBlank="1" showInputMessage="1" showErrorMessage="1" sqref="D5" xr:uid="{00000000-0002-0000-0000-000001000000}">
      <formula1>File_Type</formula1>
    </dataValidation>
    <dataValidation type="list" allowBlank="1" showInputMessage="1" showErrorMessage="1" sqref="D7" xr:uid="{00000000-0002-0000-0000-000002000000}">
      <formula1>QTR</formula1>
    </dataValidation>
    <dataValidation type="list" allowBlank="1" showInputMessage="1" showErrorMessage="1" sqref="D9" xr:uid="{00000000-0002-0000-0000-000003000000}">
      <formula1>YEAR</formula1>
    </dataValidation>
    <dataValidation type="list" allowBlank="1" showInputMessage="1" showErrorMessage="1" sqref="D11" xr:uid="{FA0A718C-B618-403F-83D2-23C98E094A7B}">
      <formula1>Company_Name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AA9"/>
  <sheetViews>
    <sheetView rightToLeft="1" workbookViewId="0"/>
  </sheetViews>
  <sheetFormatPr defaultColWidth="0" defaultRowHeight="14.25"/>
  <cols>
    <col min="1" max="25" width="11.625" customWidth="1"/>
    <col min="26" max="27" width="11.625" hidden="1" customWidth="1"/>
    <col min="28" max="28" width="9" hidden="1" customWidth="1"/>
    <col min="29" max="16384" width="9" hidden="1"/>
  </cols>
  <sheetData>
    <row r="1" spans="1:25" s="2" customFormat="1" ht="51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22</v>
      </c>
      <c r="J1" s="13" t="s">
        <v>23</v>
      </c>
      <c r="K1" s="13" t="s">
        <v>24</v>
      </c>
      <c r="L1" s="13" t="s">
        <v>25</v>
      </c>
      <c r="M1" s="13" t="s">
        <v>26</v>
      </c>
      <c r="N1" s="13" t="s">
        <v>27</v>
      </c>
      <c r="O1" s="137" t="s">
        <v>28</v>
      </c>
      <c r="P1" s="13" t="s">
        <v>29</v>
      </c>
      <c r="Q1" s="13" t="s">
        <v>30</v>
      </c>
      <c r="R1" s="135" t="s">
        <v>31</v>
      </c>
      <c r="S1" s="13" t="s">
        <v>32</v>
      </c>
      <c r="T1" s="13" t="s">
        <v>33</v>
      </c>
      <c r="U1" s="131" t="s">
        <v>34</v>
      </c>
      <c r="V1" s="135" t="s">
        <v>35</v>
      </c>
      <c r="W1" s="13" t="s">
        <v>36</v>
      </c>
      <c r="X1" s="133" t="s">
        <v>37</v>
      </c>
      <c r="Y1" s="133" t="s">
        <v>38</v>
      </c>
    </row>
    <row r="2" spans="1:25">
      <c r="A2">
        <v>337</v>
      </c>
      <c r="B2">
        <v>1477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45</v>
      </c>
      <c r="K2" t="s">
        <v>46</v>
      </c>
      <c r="L2" t="s">
        <v>47</v>
      </c>
      <c r="M2" t="s">
        <v>48</v>
      </c>
      <c r="N2" t="s">
        <v>49</v>
      </c>
      <c r="O2" s="138" t="s">
        <v>50</v>
      </c>
      <c r="P2" t="s">
        <v>51</v>
      </c>
      <c r="Q2" t="s">
        <v>52</v>
      </c>
      <c r="R2" s="136">
        <v>8000</v>
      </c>
      <c r="S2" s="130">
        <v>1</v>
      </c>
      <c r="T2" s="130">
        <v>102</v>
      </c>
      <c r="U2" s="132">
        <v>1</v>
      </c>
      <c r="V2" s="136">
        <v>513.4</v>
      </c>
      <c r="W2" s="130">
        <v>0.52400000000000002</v>
      </c>
      <c r="X2" s="134">
        <v>0.487528488224867</v>
      </c>
      <c r="Y2" s="134">
        <v>1.60026822589101E-5</v>
      </c>
    </row>
    <row r="3" spans="1:25">
      <c r="A3">
        <v>337</v>
      </c>
      <c r="B3">
        <v>1477</v>
      </c>
      <c r="C3" t="s">
        <v>53</v>
      </c>
      <c r="D3" t="s">
        <v>54</v>
      </c>
      <c r="E3" t="s">
        <v>55</v>
      </c>
      <c r="F3" t="s">
        <v>56</v>
      </c>
      <c r="G3" t="s">
        <v>57</v>
      </c>
      <c r="H3" t="s">
        <v>44</v>
      </c>
      <c r="I3" t="s">
        <v>45</v>
      </c>
      <c r="J3" t="s">
        <v>45</v>
      </c>
      <c r="K3" t="s">
        <v>46</v>
      </c>
      <c r="L3" t="s">
        <v>47</v>
      </c>
      <c r="M3" t="s">
        <v>58</v>
      </c>
      <c r="N3" t="s">
        <v>59</v>
      </c>
      <c r="O3" s="138" t="s">
        <v>60</v>
      </c>
      <c r="P3" t="s">
        <v>51</v>
      </c>
      <c r="Q3" t="s">
        <v>52</v>
      </c>
      <c r="R3" s="136">
        <v>12000</v>
      </c>
      <c r="S3" s="130">
        <v>1</v>
      </c>
      <c r="T3" s="130">
        <v>34</v>
      </c>
      <c r="U3" s="132">
        <v>1</v>
      </c>
      <c r="V3" s="136">
        <v>1619</v>
      </c>
      <c r="W3" s="130">
        <v>0.55000000000000004</v>
      </c>
      <c r="X3" s="134">
        <v>0.51247151177513295</v>
      </c>
      <c r="Y3" s="134">
        <v>1.6821414476805301E-5</v>
      </c>
    </row>
    <row r="4" spans="1:25">
      <c r="A4">
        <v>337</v>
      </c>
      <c r="B4">
        <v>9962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s="138" t="s">
        <v>50</v>
      </c>
      <c r="P4" t="s">
        <v>51</v>
      </c>
      <c r="Q4" t="s">
        <v>52</v>
      </c>
      <c r="R4" s="136">
        <v>8000</v>
      </c>
      <c r="S4" s="130">
        <v>1</v>
      </c>
      <c r="T4" s="130">
        <v>156</v>
      </c>
      <c r="U4" s="132">
        <v>1</v>
      </c>
      <c r="V4" s="136">
        <v>513.4</v>
      </c>
      <c r="W4" s="130">
        <v>0.80100000000000005</v>
      </c>
      <c r="X4" s="134">
        <v>0.326595125197571</v>
      </c>
      <c r="Y4" s="134">
        <v>1.41974470448375E-5</v>
      </c>
    </row>
    <row r="5" spans="1:25">
      <c r="A5">
        <v>337</v>
      </c>
      <c r="B5">
        <v>9962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H5" t="s">
        <v>44</v>
      </c>
      <c r="I5" t="s">
        <v>45</v>
      </c>
      <c r="J5" t="s">
        <v>45</v>
      </c>
      <c r="K5" t="s">
        <v>46</v>
      </c>
      <c r="L5" t="s">
        <v>47</v>
      </c>
      <c r="M5" t="s">
        <v>58</v>
      </c>
      <c r="N5" t="s">
        <v>59</v>
      </c>
      <c r="O5" s="138" t="s">
        <v>60</v>
      </c>
      <c r="P5" t="s">
        <v>51</v>
      </c>
      <c r="Q5" t="s">
        <v>52</v>
      </c>
      <c r="R5" s="136">
        <v>12000</v>
      </c>
      <c r="S5" s="130">
        <v>1</v>
      </c>
      <c r="T5" s="130">
        <v>102</v>
      </c>
      <c r="U5" s="132">
        <v>1</v>
      </c>
      <c r="V5" s="136">
        <v>1619</v>
      </c>
      <c r="W5" s="130">
        <v>1.651</v>
      </c>
      <c r="X5" s="134">
        <v>0.67340487480242905</v>
      </c>
      <c r="Y5" s="134">
        <v>2.9273645906255601E-5</v>
      </c>
    </row>
    <row r="6" spans="1:25">
      <c r="A6">
        <v>337</v>
      </c>
      <c r="B6">
        <v>9963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45</v>
      </c>
      <c r="K6" t="s">
        <v>46</v>
      </c>
      <c r="L6" t="s">
        <v>47</v>
      </c>
      <c r="M6" t="s">
        <v>48</v>
      </c>
      <c r="N6" t="s">
        <v>49</v>
      </c>
      <c r="O6" s="138" t="s">
        <v>50</v>
      </c>
      <c r="P6" t="s">
        <v>51</v>
      </c>
      <c r="Q6" t="s">
        <v>52</v>
      </c>
      <c r="R6" s="136">
        <v>8000</v>
      </c>
      <c r="S6" s="130">
        <v>1</v>
      </c>
      <c r="T6" s="130">
        <v>5766</v>
      </c>
      <c r="U6" s="132">
        <v>1</v>
      </c>
      <c r="V6" s="136">
        <v>513.4</v>
      </c>
      <c r="W6" s="130">
        <v>29.603000000000002</v>
      </c>
      <c r="X6" s="134">
        <v>0.60575823270595996</v>
      </c>
      <c r="Y6" s="134">
        <v>2.43698790463908E-5</v>
      </c>
    </row>
    <row r="7" spans="1:25">
      <c r="A7">
        <v>337</v>
      </c>
      <c r="B7">
        <v>9963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 t="s">
        <v>44</v>
      </c>
      <c r="I7" t="s">
        <v>45</v>
      </c>
      <c r="J7" t="s">
        <v>45</v>
      </c>
      <c r="K7" t="s">
        <v>46</v>
      </c>
      <c r="L7" t="s">
        <v>47</v>
      </c>
      <c r="M7" t="s">
        <v>58</v>
      </c>
      <c r="N7" t="s">
        <v>59</v>
      </c>
      <c r="O7" s="138" t="s">
        <v>60</v>
      </c>
      <c r="P7" t="s">
        <v>51</v>
      </c>
      <c r="Q7" t="s">
        <v>52</v>
      </c>
      <c r="R7" s="136">
        <v>12000</v>
      </c>
      <c r="S7" s="130">
        <v>1</v>
      </c>
      <c r="T7" s="130">
        <v>1190</v>
      </c>
      <c r="U7" s="132">
        <v>1</v>
      </c>
      <c r="V7" s="136">
        <v>1619</v>
      </c>
      <c r="W7" s="130">
        <v>19.265999999999998</v>
      </c>
      <c r="X7" s="134">
        <v>0.39424176729403998</v>
      </c>
      <c r="Y7" s="134">
        <v>1.5860492957847601E-5</v>
      </c>
    </row>
    <row r="8" spans="1:25">
      <c r="A8">
        <v>337</v>
      </c>
      <c r="B8">
        <v>9964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 t="s">
        <v>45</v>
      </c>
      <c r="K8" t="s">
        <v>46</v>
      </c>
      <c r="L8" t="s">
        <v>47</v>
      </c>
      <c r="M8" t="s">
        <v>48</v>
      </c>
      <c r="N8" t="s">
        <v>49</v>
      </c>
      <c r="O8" s="138" t="s">
        <v>50</v>
      </c>
      <c r="P8" t="s">
        <v>51</v>
      </c>
      <c r="Q8" t="s">
        <v>52</v>
      </c>
      <c r="R8" s="136">
        <v>8000</v>
      </c>
      <c r="S8" s="130">
        <v>1</v>
      </c>
      <c r="T8" s="130">
        <v>204</v>
      </c>
      <c r="U8" s="132">
        <v>1</v>
      </c>
      <c r="V8" s="136">
        <v>513.4</v>
      </c>
      <c r="W8" s="130">
        <v>1.0469999999999999</v>
      </c>
      <c r="X8" s="134">
        <v>0.65548793462995303</v>
      </c>
      <c r="Y8" s="134">
        <v>2.1635881215610199E-5</v>
      </c>
    </row>
    <row r="9" spans="1:25">
      <c r="A9">
        <v>337</v>
      </c>
      <c r="B9">
        <v>9964</v>
      </c>
      <c r="C9" t="s">
        <v>53</v>
      </c>
      <c r="D9" t="s">
        <v>54</v>
      </c>
      <c r="E9" t="s">
        <v>55</v>
      </c>
      <c r="F9" t="s">
        <v>56</v>
      </c>
      <c r="G9" t="s">
        <v>57</v>
      </c>
      <c r="H9" t="s">
        <v>44</v>
      </c>
      <c r="I9" t="s">
        <v>45</v>
      </c>
      <c r="J9" t="s">
        <v>45</v>
      </c>
      <c r="K9" t="s">
        <v>46</v>
      </c>
      <c r="L9" t="s">
        <v>47</v>
      </c>
      <c r="M9" t="s">
        <v>58</v>
      </c>
      <c r="N9" t="s">
        <v>59</v>
      </c>
      <c r="O9" s="138" t="s">
        <v>60</v>
      </c>
      <c r="P9" t="s">
        <v>51</v>
      </c>
      <c r="Q9" t="s">
        <v>52</v>
      </c>
      <c r="R9" s="136">
        <v>12000</v>
      </c>
      <c r="S9" s="130">
        <v>1</v>
      </c>
      <c r="T9" s="130">
        <v>34</v>
      </c>
      <c r="U9" s="132">
        <v>1</v>
      </c>
      <c r="V9" s="136">
        <v>1619</v>
      </c>
      <c r="W9" s="130">
        <v>0.55000000000000004</v>
      </c>
      <c r="X9" s="134">
        <v>0.34451206537004703</v>
      </c>
      <c r="Y9" s="134">
        <v>1.1371410105204801E-5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Y1"/>
  <sheetViews>
    <sheetView rightToLeft="1" workbookViewId="0"/>
  </sheetViews>
  <sheetFormatPr defaultColWidth="0" defaultRowHeight="14.25"/>
  <cols>
    <col min="1" max="24" width="11.625" customWidth="1"/>
    <col min="25" max="25" width="11.625" hidden="1" customWidth="1"/>
    <col min="26" max="26" width="9" hidden="1" customWidth="1"/>
    <col min="27" max="16384" width="9" hidden="1"/>
  </cols>
  <sheetData>
    <row r="1" spans="1:24" s="2" customFormat="1" ht="51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61</v>
      </c>
      <c r="J1" s="13" t="s">
        <v>22</v>
      </c>
      <c r="K1" s="13" t="s">
        <v>23</v>
      </c>
      <c r="L1" s="13" t="s">
        <v>25</v>
      </c>
      <c r="M1" s="13" t="s">
        <v>27</v>
      </c>
      <c r="N1" s="13" t="s">
        <v>62</v>
      </c>
      <c r="O1" s="13" t="s">
        <v>28</v>
      </c>
      <c r="P1" s="13" t="s">
        <v>29</v>
      </c>
      <c r="Q1" s="13" t="s">
        <v>30</v>
      </c>
      <c r="R1" s="13" t="s">
        <v>31</v>
      </c>
      <c r="S1" s="13" t="s">
        <v>33</v>
      </c>
      <c r="T1" s="13" t="s">
        <v>34</v>
      </c>
      <c r="U1" s="13" t="s">
        <v>35</v>
      </c>
      <c r="V1" s="13" t="s">
        <v>36</v>
      </c>
      <c r="W1" s="13" t="s">
        <v>37</v>
      </c>
      <c r="X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T9"/>
  <sheetViews>
    <sheetView rightToLeft="1" workbookViewId="0"/>
  </sheetViews>
  <sheetFormatPr defaultColWidth="0" defaultRowHeight="14.25"/>
  <cols>
    <col min="1" max="20" width="11.625" customWidth="1"/>
    <col min="21" max="21" width="9" hidden="1" customWidth="1"/>
    <col min="22" max="16384" width="9" hidden="1"/>
  </cols>
  <sheetData>
    <row r="1" spans="1:20" s="2" customFormat="1" ht="51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22</v>
      </c>
      <c r="J1" s="13" t="s">
        <v>23</v>
      </c>
      <c r="K1" s="13" t="s">
        <v>25</v>
      </c>
      <c r="L1" s="13" t="s">
        <v>62</v>
      </c>
      <c r="M1" s="13" t="s">
        <v>29</v>
      </c>
      <c r="N1" s="13" t="s">
        <v>30</v>
      </c>
      <c r="O1" s="13" t="s">
        <v>33</v>
      </c>
      <c r="P1" s="131" t="s">
        <v>34</v>
      </c>
      <c r="Q1" s="135" t="s">
        <v>35</v>
      </c>
      <c r="R1" s="13" t="s">
        <v>36</v>
      </c>
      <c r="S1" s="133" t="s">
        <v>37</v>
      </c>
      <c r="T1" s="133" t="s">
        <v>38</v>
      </c>
    </row>
    <row r="2" spans="1:20">
      <c r="A2">
        <v>337</v>
      </c>
      <c r="B2">
        <v>1477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72</v>
      </c>
      <c r="M2" t="s">
        <v>51</v>
      </c>
      <c r="N2" t="s">
        <v>73</v>
      </c>
      <c r="O2" s="130">
        <v>19</v>
      </c>
      <c r="P2" s="132">
        <v>2.9780000000000002</v>
      </c>
      <c r="Q2" s="136">
        <v>7548.25</v>
      </c>
      <c r="R2" s="130">
        <v>13.867000000000001</v>
      </c>
      <c r="S2" s="134">
        <v>1</v>
      </c>
      <c r="T2" s="134">
        <v>4.2377325507680198E-4</v>
      </c>
    </row>
    <row r="3" spans="1:20">
      <c r="A3">
        <v>337</v>
      </c>
      <c r="B3">
        <v>9962</v>
      </c>
      <c r="C3" t="s">
        <v>74</v>
      </c>
      <c r="D3" t="s">
        <v>75</v>
      </c>
      <c r="E3" t="s">
        <v>65</v>
      </c>
      <c r="F3" t="s">
        <v>76</v>
      </c>
      <c r="G3" t="s">
        <v>77</v>
      </c>
      <c r="H3" t="s">
        <v>68</v>
      </c>
      <c r="I3" t="s">
        <v>69</v>
      </c>
      <c r="J3" t="s">
        <v>70</v>
      </c>
      <c r="K3" t="s">
        <v>71</v>
      </c>
      <c r="L3" t="s">
        <v>72</v>
      </c>
      <c r="M3" t="s">
        <v>51</v>
      </c>
      <c r="N3" t="s">
        <v>73</v>
      </c>
      <c r="O3" s="130">
        <v>2</v>
      </c>
      <c r="P3" s="132">
        <v>2.9780000000000002</v>
      </c>
      <c r="Q3" s="136">
        <v>30523.5</v>
      </c>
      <c r="R3" s="130">
        <v>6.67</v>
      </c>
      <c r="S3" s="134">
        <v>0.19034836232074701</v>
      </c>
      <c r="T3" s="134">
        <v>1.182292533837E-4</v>
      </c>
    </row>
    <row r="4" spans="1:20">
      <c r="A4">
        <v>337</v>
      </c>
      <c r="B4">
        <v>9962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72</v>
      </c>
      <c r="M4" t="s">
        <v>51</v>
      </c>
      <c r="N4" t="s">
        <v>73</v>
      </c>
      <c r="O4" s="130">
        <v>36</v>
      </c>
      <c r="P4" s="132">
        <v>2.9780000000000002</v>
      </c>
      <c r="Q4" s="136">
        <v>7548.25</v>
      </c>
      <c r="R4" s="130">
        <v>26.274999999999999</v>
      </c>
      <c r="S4" s="134">
        <v>0.74989367485209002</v>
      </c>
      <c r="T4" s="134">
        <v>4.6577426889297903E-4</v>
      </c>
    </row>
    <row r="5" spans="1:20">
      <c r="A5">
        <v>337</v>
      </c>
      <c r="B5">
        <v>9962</v>
      </c>
      <c r="C5" t="s">
        <v>78</v>
      </c>
      <c r="D5" t="s">
        <v>79</v>
      </c>
      <c r="E5" t="s">
        <v>65</v>
      </c>
      <c r="F5" t="s">
        <v>80</v>
      </c>
      <c r="G5" t="s">
        <v>81</v>
      </c>
      <c r="H5" t="s">
        <v>68</v>
      </c>
      <c r="I5" t="s">
        <v>69</v>
      </c>
      <c r="J5" t="s">
        <v>70</v>
      </c>
      <c r="K5" t="s">
        <v>82</v>
      </c>
      <c r="L5" t="s">
        <v>83</v>
      </c>
      <c r="M5" t="s">
        <v>51</v>
      </c>
      <c r="N5" t="s">
        <v>73</v>
      </c>
      <c r="O5" s="130">
        <v>1</v>
      </c>
      <c r="P5" s="132">
        <v>2.9780000000000002</v>
      </c>
      <c r="Q5" s="136">
        <v>112.46899999999999</v>
      </c>
      <c r="R5" s="130">
        <v>2.0939999999999999</v>
      </c>
      <c r="S5" s="134">
        <v>5.9757962827163599E-2</v>
      </c>
      <c r="T5" s="134">
        <v>3.7116890540310102E-5</v>
      </c>
    </row>
    <row r="6" spans="1:20">
      <c r="A6">
        <v>337</v>
      </c>
      <c r="B6">
        <v>9963</v>
      </c>
      <c r="C6" t="s">
        <v>63</v>
      </c>
      <c r="D6" t="s">
        <v>64</v>
      </c>
      <c r="E6" t="s">
        <v>65</v>
      </c>
      <c r="F6" t="s">
        <v>84</v>
      </c>
      <c r="G6" t="s">
        <v>85</v>
      </c>
      <c r="H6" t="s">
        <v>68</v>
      </c>
      <c r="I6" t="s">
        <v>69</v>
      </c>
      <c r="J6" t="s">
        <v>70</v>
      </c>
      <c r="K6" t="s">
        <v>71</v>
      </c>
      <c r="L6" t="s">
        <v>72</v>
      </c>
      <c r="M6" t="s">
        <v>51</v>
      </c>
      <c r="N6" t="s">
        <v>73</v>
      </c>
      <c r="O6" s="130">
        <v>102</v>
      </c>
      <c r="P6" s="132">
        <v>2.9780000000000002</v>
      </c>
      <c r="Q6" s="136">
        <v>7548.25</v>
      </c>
      <c r="R6" s="130">
        <v>746.48</v>
      </c>
      <c r="S6" s="134">
        <v>0.88119502088691803</v>
      </c>
      <c r="T6" s="134">
        <v>6.1452741611204805E-4</v>
      </c>
    </row>
    <row r="7" spans="1:20">
      <c r="A7">
        <v>337</v>
      </c>
      <c r="B7">
        <v>9963</v>
      </c>
      <c r="C7" t="s">
        <v>78</v>
      </c>
      <c r="D7" t="s">
        <v>79</v>
      </c>
      <c r="E7" t="s">
        <v>65</v>
      </c>
      <c r="F7" t="s">
        <v>80</v>
      </c>
      <c r="G7" t="s">
        <v>81</v>
      </c>
      <c r="H7" t="s">
        <v>68</v>
      </c>
      <c r="I7" t="s">
        <v>69</v>
      </c>
      <c r="J7" t="s">
        <v>70</v>
      </c>
      <c r="K7" t="s">
        <v>82</v>
      </c>
      <c r="L7" t="s">
        <v>83</v>
      </c>
      <c r="M7" t="s">
        <v>51</v>
      </c>
      <c r="N7" t="s">
        <v>73</v>
      </c>
      <c r="O7" s="130">
        <v>47</v>
      </c>
      <c r="P7" s="132">
        <v>2.9780000000000002</v>
      </c>
      <c r="Q7" s="136">
        <v>112.46899999999999</v>
      </c>
      <c r="R7" s="130">
        <v>100.642</v>
      </c>
      <c r="S7" s="134">
        <v>0.11880497911308199</v>
      </c>
      <c r="T7" s="134">
        <v>8.2852166779295898E-5</v>
      </c>
    </row>
    <row r="8" spans="1:20">
      <c r="A8">
        <v>337</v>
      </c>
      <c r="B8">
        <v>9964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72</v>
      </c>
      <c r="M8" t="s">
        <v>51</v>
      </c>
      <c r="N8" t="s">
        <v>73</v>
      </c>
      <c r="O8" s="130">
        <v>6</v>
      </c>
      <c r="P8" s="132">
        <v>2.9780000000000002</v>
      </c>
      <c r="Q8" s="136">
        <v>7548.25</v>
      </c>
      <c r="R8" s="130">
        <v>4.3789999999999996</v>
      </c>
      <c r="S8" s="134">
        <v>0.51117871906716295</v>
      </c>
      <c r="T8" s="134">
        <v>9.0465503425765303E-5</v>
      </c>
    </row>
    <row r="9" spans="1:20">
      <c r="A9">
        <v>337</v>
      </c>
      <c r="B9">
        <v>9964</v>
      </c>
      <c r="C9" t="s">
        <v>78</v>
      </c>
      <c r="D9" t="s">
        <v>79</v>
      </c>
      <c r="E9" t="s">
        <v>65</v>
      </c>
      <c r="F9" t="s">
        <v>80</v>
      </c>
      <c r="G9" t="s">
        <v>81</v>
      </c>
      <c r="H9" t="s">
        <v>68</v>
      </c>
      <c r="I9" t="s">
        <v>69</v>
      </c>
      <c r="J9" t="s">
        <v>70</v>
      </c>
      <c r="K9" t="s">
        <v>82</v>
      </c>
      <c r="L9" t="s">
        <v>83</v>
      </c>
      <c r="M9" t="s">
        <v>51</v>
      </c>
      <c r="N9" t="s">
        <v>73</v>
      </c>
      <c r="O9" s="130">
        <v>2</v>
      </c>
      <c r="P9" s="132">
        <v>2.9780000000000002</v>
      </c>
      <c r="Q9" s="136">
        <v>112.46899999999999</v>
      </c>
      <c r="R9" s="130">
        <v>4.1879999999999997</v>
      </c>
      <c r="S9" s="134">
        <v>0.488821280932837</v>
      </c>
      <c r="T9" s="134">
        <v>8.6508811136573198E-5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AB1"/>
  <sheetViews>
    <sheetView rightToLeft="1" workbookViewId="0"/>
  </sheetViews>
  <sheetFormatPr defaultColWidth="0" defaultRowHeight="14.25"/>
  <cols>
    <col min="1" max="28" width="11.625" customWidth="1"/>
    <col min="29" max="29" width="9" hidden="1" customWidth="1"/>
    <col min="30" max="16384" width="9" hidden="1"/>
  </cols>
  <sheetData>
    <row r="1" spans="1:28" s="2" customFormat="1" ht="51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61</v>
      </c>
      <c r="J1" s="13" t="s">
        <v>22</v>
      </c>
      <c r="K1" s="13" t="s">
        <v>23</v>
      </c>
      <c r="L1" s="13" t="s">
        <v>24</v>
      </c>
      <c r="M1" s="13" t="s">
        <v>25</v>
      </c>
      <c r="N1" s="13" t="s">
        <v>62</v>
      </c>
      <c r="O1" s="13" t="s">
        <v>29</v>
      </c>
      <c r="P1" s="13" t="s">
        <v>86</v>
      </c>
      <c r="Q1" s="13" t="s">
        <v>87</v>
      </c>
      <c r="R1" s="13" t="s">
        <v>88</v>
      </c>
      <c r="S1" s="13" t="s">
        <v>89</v>
      </c>
      <c r="T1" s="13" t="s">
        <v>90</v>
      </c>
      <c r="U1" s="13" t="s">
        <v>91</v>
      </c>
      <c r="V1" s="13" t="s">
        <v>30</v>
      </c>
      <c r="W1" s="13" t="s">
        <v>33</v>
      </c>
      <c r="X1" s="13" t="s">
        <v>34</v>
      </c>
      <c r="Y1" s="13" t="s">
        <v>35</v>
      </c>
      <c r="Z1" s="13" t="s">
        <v>36</v>
      </c>
      <c r="AA1" s="13" t="s">
        <v>37</v>
      </c>
      <c r="AB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Y1"/>
  <sheetViews>
    <sheetView rightToLeft="1" workbookViewId="0"/>
  </sheetViews>
  <sheetFormatPr defaultColWidth="0" defaultRowHeight="14.25"/>
  <cols>
    <col min="1" max="25" width="11.625" customWidth="1"/>
    <col min="26" max="26" width="9" hidden="1" customWidth="1"/>
    <col min="27" max="16384" width="9" hidden="1"/>
  </cols>
  <sheetData>
    <row r="1" spans="1:25" ht="51">
      <c r="A1" s="13" t="s">
        <v>14</v>
      </c>
      <c r="B1" s="13" t="s">
        <v>15</v>
      </c>
      <c r="C1" s="13" t="s">
        <v>16</v>
      </c>
      <c r="D1" s="13" t="s">
        <v>19</v>
      </c>
      <c r="E1" s="13" t="s">
        <v>20</v>
      </c>
      <c r="F1" s="13" t="s">
        <v>21</v>
      </c>
      <c r="G1" s="13" t="s">
        <v>61</v>
      </c>
      <c r="H1" s="13" t="s">
        <v>22</v>
      </c>
      <c r="I1" s="13" t="s">
        <v>23</v>
      </c>
      <c r="J1" s="13" t="s">
        <v>92</v>
      </c>
      <c r="K1" s="13" t="s">
        <v>89</v>
      </c>
      <c r="L1" s="13" t="s">
        <v>90</v>
      </c>
      <c r="M1" s="13" t="s">
        <v>30</v>
      </c>
      <c r="N1" s="13" t="s">
        <v>86</v>
      </c>
      <c r="O1" s="13" t="s">
        <v>93</v>
      </c>
      <c r="P1" s="13" t="s">
        <v>87</v>
      </c>
      <c r="Q1" s="13" t="s">
        <v>88</v>
      </c>
      <c r="R1" s="13" t="s">
        <v>33</v>
      </c>
      <c r="S1" s="13" t="s">
        <v>34</v>
      </c>
      <c r="T1" s="13" t="s">
        <v>35</v>
      </c>
      <c r="U1" s="13" t="s">
        <v>36</v>
      </c>
      <c r="V1" s="13" t="s">
        <v>94</v>
      </c>
      <c r="W1" s="13" t="s">
        <v>95</v>
      </c>
      <c r="X1" s="13" t="s">
        <v>37</v>
      </c>
      <c r="Y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R1"/>
  <sheetViews>
    <sheetView rightToLeft="1" workbookViewId="0"/>
  </sheetViews>
  <sheetFormatPr defaultColWidth="0" defaultRowHeight="14.25"/>
  <cols>
    <col min="1" max="18" width="11.625" customWidth="1"/>
    <col min="19" max="19" width="9" hidden="1" customWidth="1"/>
    <col min="20" max="16384" width="9" hidden="1"/>
  </cols>
  <sheetData>
    <row r="1" spans="1:18" s="2" customFormat="1" ht="51">
      <c r="A1" s="13" t="s">
        <v>14</v>
      </c>
      <c r="B1" s="13" t="s">
        <v>15</v>
      </c>
      <c r="C1" s="13" t="s">
        <v>61</v>
      </c>
      <c r="D1" s="13" t="s">
        <v>19</v>
      </c>
      <c r="E1" s="13" t="s">
        <v>20</v>
      </c>
      <c r="F1" s="13" t="s">
        <v>92</v>
      </c>
      <c r="G1" s="13" t="s">
        <v>86</v>
      </c>
      <c r="H1" s="13" t="s">
        <v>96</v>
      </c>
      <c r="I1" s="13" t="s">
        <v>93</v>
      </c>
      <c r="J1" s="13" t="s">
        <v>87</v>
      </c>
      <c r="K1" s="13" t="s">
        <v>88</v>
      </c>
      <c r="L1" s="13" t="s">
        <v>33</v>
      </c>
      <c r="M1" s="13" t="s">
        <v>35</v>
      </c>
      <c r="N1" s="13" t="s">
        <v>36</v>
      </c>
      <c r="O1" s="13" t="s">
        <v>94</v>
      </c>
      <c r="P1" s="13" t="s">
        <v>95</v>
      </c>
      <c r="Q1" s="13" t="s">
        <v>37</v>
      </c>
      <c r="R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G1"/>
  <sheetViews>
    <sheetView rightToLeft="1" workbookViewId="0"/>
  </sheetViews>
  <sheetFormatPr defaultColWidth="0" defaultRowHeight="14.25"/>
  <cols>
    <col min="1" max="7" width="11.625" customWidth="1"/>
    <col min="8" max="8" width="9" hidden="1" customWidth="1"/>
    <col min="9" max="16384" width="9" hidden="1"/>
  </cols>
  <sheetData>
    <row r="1" spans="1:7" s="2" customFormat="1" ht="38.25">
      <c r="A1" s="13" t="s">
        <v>97</v>
      </c>
      <c r="B1" s="13" t="s">
        <v>15</v>
      </c>
      <c r="C1" s="13" t="s">
        <v>61</v>
      </c>
      <c r="D1" s="13" t="s">
        <v>98</v>
      </c>
      <c r="E1" s="13" t="s">
        <v>99</v>
      </c>
      <c r="F1" s="13" t="s">
        <v>100</v>
      </c>
      <c r="G1" s="13" t="s">
        <v>38</v>
      </c>
    </row>
  </sheetData>
  <sheetProtection formatColumns="0"/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1"/>
  <sheetViews>
    <sheetView rightToLeft="1" workbookViewId="0"/>
  </sheetViews>
  <sheetFormatPr defaultColWidth="0" defaultRowHeight="14.25"/>
  <cols>
    <col min="1" max="40" width="11.625" customWidth="1"/>
    <col min="41" max="41" width="9" hidden="1" customWidth="1"/>
    <col min="42" max="16384" width="9" hidden="1"/>
  </cols>
  <sheetData>
    <row r="1" spans="1:40" ht="51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61</v>
      </c>
      <c r="J1" s="13" t="s">
        <v>22</v>
      </c>
      <c r="K1" s="13" t="s">
        <v>23</v>
      </c>
      <c r="L1" s="13" t="s">
        <v>27</v>
      </c>
      <c r="M1" s="13" t="s">
        <v>29</v>
      </c>
      <c r="N1" s="13" t="s">
        <v>92</v>
      </c>
      <c r="O1" s="13" t="s">
        <v>89</v>
      </c>
      <c r="P1" s="13" t="s">
        <v>90</v>
      </c>
      <c r="Q1" s="13" t="s">
        <v>91</v>
      </c>
      <c r="R1" s="13" t="s">
        <v>30</v>
      </c>
      <c r="S1" s="13" t="s">
        <v>86</v>
      </c>
      <c r="T1" s="13" t="s">
        <v>96</v>
      </c>
      <c r="U1" s="13" t="s">
        <v>101</v>
      </c>
      <c r="V1" s="13" t="s">
        <v>93</v>
      </c>
      <c r="W1" s="13" t="s">
        <v>87</v>
      </c>
      <c r="X1" s="13" t="s">
        <v>88</v>
      </c>
      <c r="Y1" s="13" t="s">
        <v>102</v>
      </c>
      <c r="Z1" s="13" t="s">
        <v>103</v>
      </c>
      <c r="AA1" s="13" t="s">
        <v>104</v>
      </c>
      <c r="AB1" s="13" t="s">
        <v>105</v>
      </c>
      <c r="AC1" s="13" t="s">
        <v>106</v>
      </c>
      <c r="AD1" s="13" t="s">
        <v>107</v>
      </c>
      <c r="AE1" s="13" t="s">
        <v>108</v>
      </c>
      <c r="AF1" s="13" t="s">
        <v>33</v>
      </c>
      <c r="AG1" s="13" t="s">
        <v>34</v>
      </c>
      <c r="AH1" s="13" t="s">
        <v>35</v>
      </c>
      <c r="AI1" s="13" t="s">
        <v>36</v>
      </c>
      <c r="AJ1" s="13" t="s">
        <v>94</v>
      </c>
      <c r="AK1" s="13" t="s">
        <v>109</v>
      </c>
      <c r="AL1" s="13" t="s">
        <v>95</v>
      </c>
      <c r="AM1" s="13" t="s">
        <v>37</v>
      </c>
      <c r="AN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27"/>
  <sheetViews>
    <sheetView rightToLeft="1" workbookViewId="0">
      <selection activeCell="C14" sqref="C14"/>
    </sheetView>
  </sheetViews>
  <sheetFormatPr defaultColWidth="0" defaultRowHeight="14.25"/>
  <cols>
    <col min="1" max="38" width="11.625" customWidth="1"/>
    <col min="39" max="39" width="9" hidden="1" customWidth="1"/>
    <col min="40" max="16384" width="9" hidden="1"/>
  </cols>
  <sheetData>
    <row r="1" spans="1:38" s="2" customFormat="1" ht="51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61</v>
      </c>
      <c r="J1" s="13" t="s">
        <v>22</v>
      </c>
      <c r="K1" s="13" t="s">
        <v>23</v>
      </c>
      <c r="L1" s="13" t="s">
        <v>24</v>
      </c>
      <c r="M1" s="13" t="s">
        <v>27</v>
      </c>
      <c r="N1" s="13" t="s">
        <v>29</v>
      </c>
      <c r="O1" s="137" t="s">
        <v>92</v>
      </c>
      <c r="P1" s="13" t="s">
        <v>89</v>
      </c>
      <c r="Q1" s="13" t="s">
        <v>90</v>
      </c>
      <c r="R1" s="13" t="s">
        <v>91</v>
      </c>
      <c r="S1" s="13" t="s">
        <v>30</v>
      </c>
      <c r="T1" s="13" t="s">
        <v>86</v>
      </c>
      <c r="U1" s="13" t="s">
        <v>93</v>
      </c>
      <c r="V1" s="133" t="s">
        <v>88</v>
      </c>
      <c r="W1" s="133" t="s">
        <v>87</v>
      </c>
      <c r="X1" s="13" t="s">
        <v>102</v>
      </c>
      <c r="Y1" s="13" t="s">
        <v>103</v>
      </c>
      <c r="Z1" s="13" t="s">
        <v>104</v>
      </c>
      <c r="AA1" s="13" t="s">
        <v>105</v>
      </c>
      <c r="AB1" s="137" t="s">
        <v>107</v>
      </c>
      <c r="AC1" s="137" t="s">
        <v>108</v>
      </c>
      <c r="AD1" s="13" t="s">
        <v>33</v>
      </c>
      <c r="AE1" s="131" t="s">
        <v>34</v>
      </c>
      <c r="AF1" s="135" t="s">
        <v>35</v>
      </c>
      <c r="AG1" s="13" t="s">
        <v>36</v>
      </c>
      <c r="AH1" s="13" t="s">
        <v>94</v>
      </c>
      <c r="AI1" s="13" t="s">
        <v>109</v>
      </c>
      <c r="AJ1" s="13" t="s">
        <v>95</v>
      </c>
      <c r="AK1" s="133" t="s">
        <v>37</v>
      </c>
      <c r="AL1" s="133" t="s">
        <v>38</v>
      </c>
    </row>
    <row r="2" spans="1:38">
      <c r="A2">
        <v>337</v>
      </c>
      <c r="B2">
        <v>1405</v>
      </c>
      <c r="C2" t="s">
        <v>110</v>
      </c>
      <c r="D2" t="s">
        <v>111</v>
      </c>
      <c r="E2" t="s">
        <v>55</v>
      </c>
      <c r="F2" t="s">
        <v>112</v>
      </c>
      <c r="G2" t="s">
        <v>113</v>
      </c>
      <c r="H2" t="s">
        <v>44</v>
      </c>
      <c r="I2" t="s">
        <v>114</v>
      </c>
      <c r="J2" t="s">
        <v>45</v>
      </c>
      <c r="K2" t="s">
        <v>45</v>
      </c>
      <c r="L2" t="s">
        <v>115</v>
      </c>
      <c r="M2" t="s">
        <v>116</v>
      </c>
      <c r="N2" t="s">
        <v>51</v>
      </c>
      <c r="O2" s="138" t="s">
        <v>117</v>
      </c>
      <c r="P2" t="s">
        <v>118</v>
      </c>
      <c r="Q2" t="s">
        <v>119</v>
      </c>
      <c r="R2" t="s">
        <v>120</v>
      </c>
      <c r="S2" t="s">
        <v>52</v>
      </c>
      <c r="T2" t="s">
        <v>121</v>
      </c>
      <c r="U2" t="s">
        <v>122</v>
      </c>
      <c r="V2" s="134">
        <v>4.0300000000000002E-2</v>
      </c>
      <c r="W2" s="134">
        <v>2.86E-2</v>
      </c>
      <c r="X2" t="s">
        <v>123</v>
      </c>
      <c r="Y2" t="s">
        <v>51</v>
      </c>
      <c r="Z2" t="s">
        <v>124</v>
      </c>
      <c r="AA2" t="s">
        <v>125</v>
      </c>
      <c r="AB2" s="138" t="s">
        <v>126</v>
      </c>
      <c r="AC2" s="138" t="s">
        <v>126</v>
      </c>
      <c r="AD2" s="130">
        <v>5571.44</v>
      </c>
      <c r="AE2" s="132">
        <v>1</v>
      </c>
      <c r="AF2" s="136">
        <v>99.74</v>
      </c>
      <c r="AG2" s="130">
        <v>5.5570000000000004</v>
      </c>
      <c r="AJ2" t="s">
        <v>127</v>
      </c>
      <c r="AK2" s="134">
        <v>5.2424783218181899E-2</v>
      </c>
      <c r="AL2" s="134">
        <v>7.9858130035054904E-4</v>
      </c>
    </row>
    <row r="3" spans="1:38">
      <c r="A3">
        <v>337</v>
      </c>
      <c r="B3">
        <v>1405</v>
      </c>
      <c r="C3" t="s">
        <v>128</v>
      </c>
      <c r="D3" t="s">
        <v>129</v>
      </c>
      <c r="E3" t="s">
        <v>41</v>
      </c>
      <c r="F3" t="s">
        <v>130</v>
      </c>
      <c r="G3" t="s">
        <v>131</v>
      </c>
      <c r="H3" t="s">
        <v>44</v>
      </c>
      <c r="I3" t="s">
        <v>114</v>
      </c>
      <c r="J3" t="s">
        <v>45</v>
      </c>
      <c r="K3" t="s">
        <v>45</v>
      </c>
      <c r="L3" t="s">
        <v>115</v>
      </c>
      <c r="M3" t="s">
        <v>116</v>
      </c>
      <c r="N3" t="s">
        <v>51</v>
      </c>
      <c r="O3" s="138" t="s">
        <v>132</v>
      </c>
      <c r="P3" t="s">
        <v>133</v>
      </c>
      <c r="Q3" t="s">
        <v>134</v>
      </c>
      <c r="R3" t="s">
        <v>120</v>
      </c>
      <c r="S3" t="s">
        <v>52</v>
      </c>
      <c r="T3" t="s">
        <v>135</v>
      </c>
      <c r="U3" t="s">
        <v>136</v>
      </c>
      <c r="V3" s="134">
        <v>1.0000000000000001E-5</v>
      </c>
      <c r="W3" s="134">
        <v>4.4699999999999997E-2</v>
      </c>
      <c r="X3" t="s">
        <v>123</v>
      </c>
      <c r="Y3" t="s">
        <v>51</v>
      </c>
      <c r="Z3" t="s">
        <v>124</v>
      </c>
      <c r="AA3" t="s">
        <v>125</v>
      </c>
      <c r="AB3" s="138" t="s">
        <v>126</v>
      </c>
      <c r="AC3" s="138" t="s">
        <v>126</v>
      </c>
      <c r="AD3" s="130">
        <v>-0.01</v>
      </c>
      <c r="AE3" s="132">
        <v>1</v>
      </c>
      <c r="AF3" s="136">
        <v>102.22</v>
      </c>
      <c r="AG3" s="130">
        <v>0</v>
      </c>
      <c r="AJ3" t="s">
        <v>127</v>
      </c>
      <c r="AK3" s="134">
        <v>-9.6435225011550894E-8</v>
      </c>
      <c r="AL3" s="134">
        <v>-1.4689878080909901E-9</v>
      </c>
    </row>
    <row r="4" spans="1:38">
      <c r="A4">
        <v>337</v>
      </c>
      <c r="B4">
        <v>1405</v>
      </c>
      <c r="C4" t="s">
        <v>137</v>
      </c>
      <c r="D4" t="s">
        <v>138</v>
      </c>
      <c r="E4" t="s">
        <v>41</v>
      </c>
      <c r="F4" t="s">
        <v>139</v>
      </c>
      <c r="G4" t="s">
        <v>140</v>
      </c>
      <c r="H4" t="s">
        <v>44</v>
      </c>
      <c r="I4" t="s">
        <v>114</v>
      </c>
      <c r="J4" t="s">
        <v>45</v>
      </c>
      <c r="K4" t="s">
        <v>45</v>
      </c>
      <c r="L4" t="s">
        <v>115</v>
      </c>
      <c r="M4" t="s">
        <v>116</v>
      </c>
      <c r="N4" t="s">
        <v>51</v>
      </c>
      <c r="O4" s="138" t="s">
        <v>141</v>
      </c>
      <c r="P4" t="s">
        <v>142</v>
      </c>
      <c r="Q4" t="s">
        <v>143</v>
      </c>
      <c r="R4" t="s">
        <v>120</v>
      </c>
      <c r="S4" t="s">
        <v>52</v>
      </c>
      <c r="T4" t="s">
        <v>144</v>
      </c>
      <c r="U4" t="s">
        <v>145</v>
      </c>
      <c r="V4" s="134">
        <v>3.6900000000000002E-2</v>
      </c>
      <c r="W4" s="134">
        <v>2.1000000000000001E-2</v>
      </c>
      <c r="X4" t="s">
        <v>123</v>
      </c>
      <c r="Y4" t="s">
        <v>51</v>
      </c>
      <c r="Z4" t="s">
        <v>124</v>
      </c>
      <c r="AA4" t="s">
        <v>125</v>
      </c>
      <c r="AB4" s="138" t="s">
        <v>126</v>
      </c>
      <c r="AC4" s="138" t="s">
        <v>126</v>
      </c>
      <c r="AD4" s="130">
        <v>15142.9</v>
      </c>
      <c r="AE4" s="132">
        <v>1</v>
      </c>
      <c r="AF4" s="136">
        <v>99.04</v>
      </c>
      <c r="AG4" s="130">
        <v>14.997999999999999</v>
      </c>
      <c r="AJ4" t="s">
        <v>127</v>
      </c>
      <c r="AK4" s="134">
        <v>0.14148796739646599</v>
      </c>
      <c r="AL4" s="134">
        <v>2.1552715729349701E-3</v>
      </c>
    </row>
    <row r="5" spans="1:38">
      <c r="A5">
        <v>337</v>
      </c>
      <c r="B5">
        <v>1405</v>
      </c>
      <c r="C5" t="s">
        <v>146</v>
      </c>
      <c r="D5" t="s">
        <v>147</v>
      </c>
      <c r="E5" t="s">
        <v>41</v>
      </c>
      <c r="F5" t="s">
        <v>148</v>
      </c>
      <c r="G5" t="s">
        <v>149</v>
      </c>
      <c r="H5" t="s">
        <v>44</v>
      </c>
      <c r="I5" t="s">
        <v>114</v>
      </c>
      <c r="J5" t="s">
        <v>45</v>
      </c>
      <c r="K5" t="s">
        <v>45</v>
      </c>
      <c r="L5" t="s">
        <v>115</v>
      </c>
      <c r="M5" t="s">
        <v>150</v>
      </c>
      <c r="N5" t="s">
        <v>51</v>
      </c>
      <c r="O5" s="138" t="s">
        <v>151</v>
      </c>
      <c r="P5" t="s">
        <v>152</v>
      </c>
      <c r="Q5" t="s">
        <v>143</v>
      </c>
      <c r="R5" t="s">
        <v>120</v>
      </c>
      <c r="S5" t="s">
        <v>52</v>
      </c>
      <c r="T5" t="s">
        <v>153</v>
      </c>
      <c r="U5" t="s">
        <v>136</v>
      </c>
      <c r="V5" s="134">
        <v>3.73E-2</v>
      </c>
      <c r="W5" s="134">
        <v>3.1E-2</v>
      </c>
      <c r="X5" t="s">
        <v>123</v>
      </c>
      <c r="Y5" t="s">
        <v>51</v>
      </c>
      <c r="Z5" t="s">
        <v>124</v>
      </c>
      <c r="AA5" t="s">
        <v>125</v>
      </c>
      <c r="AB5" s="138" t="s">
        <v>126</v>
      </c>
      <c r="AC5" s="138" t="s">
        <v>126</v>
      </c>
      <c r="AD5" s="130">
        <v>3630.46</v>
      </c>
      <c r="AE5" s="132">
        <v>1</v>
      </c>
      <c r="AF5" s="136">
        <v>99.43</v>
      </c>
      <c r="AG5" s="130">
        <v>3.61</v>
      </c>
      <c r="AJ5" t="s">
        <v>127</v>
      </c>
      <c r="AK5" s="134">
        <v>3.4054845715276998E-2</v>
      </c>
      <c r="AL5" s="134">
        <v>5.1875394241232195E-4</v>
      </c>
    </row>
    <row r="6" spans="1:38">
      <c r="A6">
        <v>337</v>
      </c>
      <c r="B6">
        <v>1405</v>
      </c>
      <c r="C6" t="s">
        <v>154</v>
      </c>
      <c r="D6" t="s">
        <v>155</v>
      </c>
      <c r="E6" t="s">
        <v>41</v>
      </c>
      <c r="F6" t="s">
        <v>156</v>
      </c>
      <c r="G6" t="s">
        <v>157</v>
      </c>
      <c r="H6" t="s">
        <v>44</v>
      </c>
      <c r="I6" t="s">
        <v>158</v>
      </c>
      <c r="J6" t="s">
        <v>45</v>
      </c>
      <c r="K6" t="s">
        <v>45</v>
      </c>
      <c r="L6" t="s">
        <v>115</v>
      </c>
      <c r="M6" t="s">
        <v>159</v>
      </c>
      <c r="N6" t="s">
        <v>51</v>
      </c>
      <c r="O6" s="138" t="s">
        <v>160</v>
      </c>
      <c r="P6" t="s">
        <v>161</v>
      </c>
      <c r="Q6" t="s">
        <v>119</v>
      </c>
      <c r="R6" t="s">
        <v>120</v>
      </c>
      <c r="S6" t="s">
        <v>52</v>
      </c>
      <c r="T6" t="s">
        <v>162</v>
      </c>
      <c r="U6" t="s">
        <v>163</v>
      </c>
      <c r="V6" s="134">
        <v>2.12E-2</v>
      </c>
      <c r="W6" s="134">
        <v>2.1399999999999999E-2</v>
      </c>
      <c r="X6" t="s">
        <v>123</v>
      </c>
      <c r="Y6" t="s">
        <v>51</v>
      </c>
      <c r="Z6" t="s">
        <v>124</v>
      </c>
      <c r="AA6" t="s">
        <v>125</v>
      </c>
      <c r="AB6" s="138" t="s">
        <v>126</v>
      </c>
      <c r="AC6" s="138" t="s">
        <v>126</v>
      </c>
      <c r="AD6" s="130">
        <v>24443.1</v>
      </c>
      <c r="AE6" s="132">
        <v>1</v>
      </c>
      <c r="AF6" s="136">
        <v>121.89</v>
      </c>
      <c r="AG6" s="130">
        <v>29.794</v>
      </c>
      <c r="AJ6" t="s">
        <v>127</v>
      </c>
      <c r="AK6" s="134">
        <v>0.28107627095598497</v>
      </c>
      <c r="AL6" s="134">
        <v>4.2816057631281899E-3</v>
      </c>
    </row>
    <row r="7" spans="1:38">
      <c r="A7">
        <v>337</v>
      </c>
      <c r="B7">
        <v>1405</v>
      </c>
      <c r="C7" t="s">
        <v>154</v>
      </c>
      <c r="D7" t="s">
        <v>155</v>
      </c>
      <c r="E7" t="s">
        <v>41</v>
      </c>
      <c r="F7" t="s">
        <v>164</v>
      </c>
      <c r="G7" t="s">
        <v>165</v>
      </c>
      <c r="H7" t="s">
        <v>44</v>
      </c>
      <c r="I7" t="s">
        <v>114</v>
      </c>
      <c r="J7" t="s">
        <v>45</v>
      </c>
      <c r="K7" t="s">
        <v>45</v>
      </c>
      <c r="L7" t="s">
        <v>115</v>
      </c>
      <c r="M7" t="s">
        <v>159</v>
      </c>
      <c r="N7" t="s">
        <v>51</v>
      </c>
      <c r="O7" s="138" t="s">
        <v>160</v>
      </c>
      <c r="P7" t="s">
        <v>161</v>
      </c>
      <c r="Q7" t="s">
        <v>119</v>
      </c>
      <c r="R7" t="s">
        <v>120</v>
      </c>
      <c r="S7" t="s">
        <v>52</v>
      </c>
      <c r="T7" t="s">
        <v>166</v>
      </c>
      <c r="U7" t="s">
        <v>163</v>
      </c>
      <c r="V7" s="134">
        <v>3.7600000000000001E-2</v>
      </c>
      <c r="W7" s="134">
        <v>3.7400000000000003E-2</v>
      </c>
      <c r="X7" t="s">
        <v>123</v>
      </c>
      <c r="Y7" t="s">
        <v>51</v>
      </c>
      <c r="Z7" t="s">
        <v>124</v>
      </c>
      <c r="AA7" t="s">
        <v>125</v>
      </c>
      <c r="AB7" s="138" t="s">
        <v>126</v>
      </c>
      <c r="AC7" s="138" t="s">
        <v>126</v>
      </c>
      <c r="AD7" s="130">
        <v>51459.19</v>
      </c>
      <c r="AE7" s="132">
        <v>1</v>
      </c>
      <c r="AF7" s="136">
        <v>101.13</v>
      </c>
      <c r="AG7" s="130">
        <v>52.040999999999997</v>
      </c>
      <c r="AJ7" t="s">
        <v>127</v>
      </c>
      <c r="AK7" s="134">
        <v>0.49095622914931603</v>
      </c>
      <c r="AL7" s="134">
        <v>7.4786854579359701E-3</v>
      </c>
    </row>
    <row r="8" spans="1:38">
      <c r="A8">
        <v>337</v>
      </c>
      <c r="B8">
        <v>1477</v>
      </c>
      <c r="C8" t="s">
        <v>110</v>
      </c>
      <c r="D8" t="s">
        <v>111</v>
      </c>
      <c r="E8" t="s">
        <v>55</v>
      </c>
      <c r="F8" t="s">
        <v>112</v>
      </c>
      <c r="G8" t="s">
        <v>113</v>
      </c>
      <c r="H8" t="s">
        <v>44</v>
      </c>
      <c r="I8" t="s">
        <v>114</v>
      </c>
      <c r="J8" t="s">
        <v>45</v>
      </c>
      <c r="K8" t="s">
        <v>45</v>
      </c>
      <c r="L8" t="s">
        <v>115</v>
      </c>
      <c r="M8" t="s">
        <v>116</v>
      </c>
      <c r="N8" t="s">
        <v>51</v>
      </c>
      <c r="O8" s="138" t="s">
        <v>117</v>
      </c>
      <c r="P8" t="s">
        <v>118</v>
      </c>
      <c r="Q8" t="s">
        <v>119</v>
      </c>
      <c r="R8" t="s">
        <v>120</v>
      </c>
      <c r="S8" t="s">
        <v>52</v>
      </c>
      <c r="T8" t="s">
        <v>121</v>
      </c>
      <c r="U8" t="s">
        <v>122</v>
      </c>
      <c r="V8" s="134">
        <v>4.0300000000000002E-2</v>
      </c>
      <c r="W8" s="134">
        <v>2.86E-2</v>
      </c>
      <c r="X8" t="s">
        <v>123</v>
      </c>
      <c r="Y8" t="s">
        <v>51</v>
      </c>
      <c r="Z8" t="s">
        <v>124</v>
      </c>
      <c r="AA8" t="s">
        <v>125</v>
      </c>
      <c r="AB8" s="138" t="s">
        <v>126</v>
      </c>
      <c r="AC8" s="138" t="s">
        <v>126</v>
      </c>
      <c r="AD8" s="130">
        <v>3428.57</v>
      </c>
      <c r="AE8" s="132">
        <v>1</v>
      </c>
      <c r="AF8" s="136">
        <v>99.74</v>
      </c>
      <c r="AG8" s="130">
        <v>3.42</v>
      </c>
      <c r="AJ8" t="s">
        <v>127</v>
      </c>
      <c r="AK8" s="134">
        <v>1</v>
      </c>
      <c r="AL8" s="134">
        <v>1.04500683429232E-4</v>
      </c>
    </row>
    <row r="9" spans="1:38">
      <c r="A9">
        <v>337</v>
      </c>
      <c r="B9">
        <v>9962</v>
      </c>
      <c r="C9" t="s">
        <v>110</v>
      </c>
      <c r="D9" t="s">
        <v>111</v>
      </c>
      <c r="E9" t="s">
        <v>55</v>
      </c>
      <c r="F9" t="s">
        <v>112</v>
      </c>
      <c r="G9" t="s">
        <v>113</v>
      </c>
      <c r="H9" t="s">
        <v>44</v>
      </c>
      <c r="I9" t="s">
        <v>114</v>
      </c>
      <c r="J9" t="s">
        <v>45</v>
      </c>
      <c r="K9" t="s">
        <v>45</v>
      </c>
      <c r="L9" t="s">
        <v>115</v>
      </c>
      <c r="M9" t="s">
        <v>116</v>
      </c>
      <c r="N9" t="s">
        <v>51</v>
      </c>
      <c r="O9" s="138" t="s">
        <v>117</v>
      </c>
      <c r="P9" t="s">
        <v>118</v>
      </c>
      <c r="Q9" t="s">
        <v>119</v>
      </c>
      <c r="R9" t="s">
        <v>120</v>
      </c>
      <c r="S9" t="s">
        <v>52</v>
      </c>
      <c r="T9" t="s">
        <v>121</v>
      </c>
      <c r="U9" t="s">
        <v>122</v>
      </c>
      <c r="V9" s="134">
        <v>4.0300000000000002E-2</v>
      </c>
      <c r="W9" s="134">
        <v>2.86E-2</v>
      </c>
      <c r="X9" t="s">
        <v>123</v>
      </c>
      <c r="Y9" t="s">
        <v>51</v>
      </c>
      <c r="Z9" t="s">
        <v>124</v>
      </c>
      <c r="AA9" t="s">
        <v>125</v>
      </c>
      <c r="AB9" s="138" t="s">
        <v>126</v>
      </c>
      <c r="AC9" s="138" t="s">
        <v>126</v>
      </c>
      <c r="AD9" s="130">
        <v>8142.86</v>
      </c>
      <c r="AE9" s="132">
        <v>1</v>
      </c>
      <c r="AF9" s="136">
        <v>99.74</v>
      </c>
      <c r="AG9" s="130">
        <v>8.1219999999999999</v>
      </c>
      <c r="AJ9" t="s">
        <v>127</v>
      </c>
      <c r="AK9" s="134">
        <v>7.6891810559718707E-2</v>
      </c>
      <c r="AL9" s="134">
        <v>1.4397136648343901E-4</v>
      </c>
    </row>
    <row r="10" spans="1:38">
      <c r="A10">
        <v>337</v>
      </c>
      <c r="B10">
        <v>9962</v>
      </c>
      <c r="C10" t="s">
        <v>128</v>
      </c>
      <c r="D10" t="s">
        <v>129</v>
      </c>
      <c r="E10" t="s">
        <v>41</v>
      </c>
      <c r="F10" t="s">
        <v>130</v>
      </c>
      <c r="G10" t="s">
        <v>131</v>
      </c>
      <c r="H10" t="s">
        <v>44</v>
      </c>
      <c r="I10" t="s">
        <v>114</v>
      </c>
      <c r="J10" t="s">
        <v>45</v>
      </c>
      <c r="K10" t="s">
        <v>45</v>
      </c>
      <c r="L10" t="s">
        <v>115</v>
      </c>
      <c r="M10" t="s">
        <v>116</v>
      </c>
      <c r="N10" t="s">
        <v>51</v>
      </c>
      <c r="O10" s="138" t="s">
        <v>132</v>
      </c>
      <c r="P10" t="s">
        <v>133</v>
      </c>
      <c r="Q10" t="s">
        <v>134</v>
      </c>
      <c r="R10" t="s">
        <v>120</v>
      </c>
      <c r="S10" t="s">
        <v>52</v>
      </c>
      <c r="T10" t="s">
        <v>135</v>
      </c>
      <c r="U10" t="s">
        <v>136</v>
      </c>
      <c r="V10" s="134">
        <v>1.0000000000000001E-5</v>
      </c>
      <c r="W10" s="134">
        <v>4.4699999999999997E-2</v>
      </c>
      <c r="X10" t="s">
        <v>123</v>
      </c>
      <c r="Y10" t="s">
        <v>51</v>
      </c>
      <c r="Z10" t="s">
        <v>124</v>
      </c>
      <c r="AA10" t="s">
        <v>125</v>
      </c>
      <c r="AB10" s="138" t="s">
        <v>126</v>
      </c>
      <c r="AC10" s="138" t="s">
        <v>126</v>
      </c>
      <c r="AD10" s="130">
        <v>-0.01</v>
      </c>
      <c r="AE10" s="132">
        <v>1</v>
      </c>
      <c r="AF10" s="136">
        <v>102.22</v>
      </c>
      <c r="AG10" s="130">
        <v>0</v>
      </c>
      <c r="AJ10" t="s">
        <v>127</v>
      </c>
      <c r="AK10" s="134">
        <v>-9.6776437725696102E-8</v>
      </c>
      <c r="AL10" s="134">
        <v>-1.8120312008971001E-10</v>
      </c>
    </row>
    <row r="11" spans="1:38">
      <c r="A11">
        <v>337</v>
      </c>
      <c r="B11">
        <v>9962</v>
      </c>
      <c r="C11" t="s">
        <v>137</v>
      </c>
      <c r="D11" t="s">
        <v>138</v>
      </c>
      <c r="E11" t="s">
        <v>41</v>
      </c>
      <c r="F11" t="s">
        <v>139</v>
      </c>
      <c r="G11" t="s">
        <v>140</v>
      </c>
      <c r="H11" t="s">
        <v>44</v>
      </c>
      <c r="I11" t="s">
        <v>114</v>
      </c>
      <c r="J11" t="s">
        <v>45</v>
      </c>
      <c r="K11" t="s">
        <v>45</v>
      </c>
      <c r="L11" t="s">
        <v>115</v>
      </c>
      <c r="M11" t="s">
        <v>116</v>
      </c>
      <c r="N11" t="s">
        <v>51</v>
      </c>
      <c r="O11" s="138" t="s">
        <v>141</v>
      </c>
      <c r="P11" t="s">
        <v>142</v>
      </c>
      <c r="Q11" t="s">
        <v>143</v>
      </c>
      <c r="R11" t="s">
        <v>120</v>
      </c>
      <c r="S11" t="s">
        <v>52</v>
      </c>
      <c r="T11" t="s">
        <v>144</v>
      </c>
      <c r="U11" t="s">
        <v>145</v>
      </c>
      <c r="V11" s="134">
        <v>3.6900000000000002E-2</v>
      </c>
      <c r="W11" s="134">
        <v>2.1000000000000001E-2</v>
      </c>
      <c r="X11" t="s">
        <v>123</v>
      </c>
      <c r="Y11" t="s">
        <v>51</v>
      </c>
      <c r="Z11" t="s">
        <v>124</v>
      </c>
      <c r="AA11" t="s">
        <v>125</v>
      </c>
      <c r="AB11" s="138" t="s">
        <v>126</v>
      </c>
      <c r="AC11" s="138" t="s">
        <v>126</v>
      </c>
      <c r="AD11" s="130">
        <v>5714.3</v>
      </c>
      <c r="AE11" s="132">
        <v>1</v>
      </c>
      <c r="AF11" s="136">
        <v>99.04</v>
      </c>
      <c r="AG11" s="130">
        <v>5.6589999999999998</v>
      </c>
      <c r="AJ11" t="s">
        <v>127</v>
      </c>
      <c r="AK11" s="134">
        <v>5.3580581682080297E-2</v>
      </c>
      <c r="AL11" s="134">
        <v>1.0032368213979601E-4</v>
      </c>
    </row>
    <row r="12" spans="1:38">
      <c r="A12">
        <v>337</v>
      </c>
      <c r="B12">
        <v>9962</v>
      </c>
      <c r="C12" t="s">
        <v>146</v>
      </c>
      <c r="D12" t="s">
        <v>147</v>
      </c>
      <c r="E12" t="s">
        <v>41</v>
      </c>
      <c r="F12" t="s">
        <v>148</v>
      </c>
      <c r="G12" t="s">
        <v>149</v>
      </c>
      <c r="H12" t="s">
        <v>44</v>
      </c>
      <c r="I12" t="s">
        <v>114</v>
      </c>
      <c r="J12" t="s">
        <v>45</v>
      </c>
      <c r="K12" t="s">
        <v>45</v>
      </c>
      <c r="L12" t="s">
        <v>115</v>
      </c>
      <c r="M12" t="s">
        <v>150</v>
      </c>
      <c r="N12" t="s">
        <v>51</v>
      </c>
      <c r="O12" s="138" t="s">
        <v>151</v>
      </c>
      <c r="P12" t="s">
        <v>152</v>
      </c>
      <c r="Q12" t="s">
        <v>143</v>
      </c>
      <c r="R12" t="s">
        <v>120</v>
      </c>
      <c r="S12" t="s">
        <v>52</v>
      </c>
      <c r="T12" t="s">
        <v>153</v>
      </c>
      <c r="U12" t="s">
        <v>136</v>
      </c>
      <c r="V12" s="134">
        <v>3.73E-2</v>
      </c>
      <c r="W12" s="134">
        <v>3.1E-2</v>
      </c>
      <c r="X12" t="s">
        <v>123</v>
      </c>
      <c r="Y12" t="s">
        <v>51</v>
      </c>
      <c r="Z12" t="s">
        <v>124</v>
      </c>
      <c r="AA12" t="s">
        <v>125</v>
      </c>
      <c r="AB12" s="138" t="s">
        <v>126</v>
      </c>
      <c r="AC12" s="138" t="s">
        <v>126</v>
      </c>
      <c r="AD12" s="130">
        <v>10066.77</v>
      </c>
      <c r="AE12" s="132">
        <v>1</v>
      </c>
      <c r="AF12" s="136">
        <v>99.43</v>
      </c>
      <c r="AG12" s="130">
        <v>10.009</v>
      </c>
      <c r="AJ12" t="s">
        <v>127</v>
      </c>
      <c r="AK12" s="134">
        <v>9.4763554197405994E-2</v>
      </c>
      <c r="AL12" s="134">
        <v>1.77434219474281E-4</v>
      </c>
    </row>
    <row r="13" spans="1:38">
      <c r="A13">
        <v>337</v>
      </c>
      <c r="B13">
        <v>9962</v>
      </c>
      <c r="C13" t="s">
        <v>154</v>
      </c>
      <c r="D13" t="s">
        <v>155</v>
      </c>
      <c r="E13" t="s">
        <v>41</v>
      </c>
      <c r="F13" t="s">
        <v>156</v>
      </c>
      <c r="G13" t="s">
        <v>157</v>
      </c>
      <c r="H13" t="s">
        <v>44</v>
      </c>
      <c r="I13" t="s">
        <v>158</v>
      </c>
      <c r="J13" t="s">
        <v>45</v>
      </c>
      <c r="K13" t="s">
        <v>45</v>
      </c>
      <c r="L13" t="s">
        <v>115</v>
      </c>
      <c r="M13" t="s">
        <v>159</v>
      </c>
      <c r="N13" t="s">
        <v>51</v>
      </c>
      <c r="O13" s="138" t="s">
        <v>160</v>
      </c>
      <c r="P13" t="s">
        <v>161</v>
      </c>
      <c r="Q13" t="s">
        <v>119</v>
      </c>
      <c r="R13" t="s">
        <v>120</v>
      </c>
      <c r="S13" t="s">
        <v>52</v>
      </c>
      <c r="T13" t="s">
        <v>162</v>
      </c>
      <c r="U13" t="s">
        <v>163</v>
      </c>
      <c r="V13" s="134">
        <v>2.12E-2</v>
      </c>
      <c r="W13" s="134">
        <v>2.1399999999999999E-2</v>
      </c>
      <c r="X13" t="s">
        <v>123</v>
      </c>
      <c r="Y13" t="s">
        <v>51</v>
      </c>
      <c r="Z13" t="s">
        <v>124</v>
      </c>
      <c r="AA13" t="s">
        <v>125</v>
      </c>
      <c r="AB13" s="138" t="s">
        <v>126</v>
      </c>
      <c r="AC13" s="138" t="s">
        <v>126</v>
      </c>
      <c r="AD13" s="130">
        <v>24443.1</v>
      </c>
      <c r="AE13" s="132">
        <v>1</v>
      </c>
      <c r="AF13" s="136">
        <v>121.89</v>
      </c>
      <c r="AG13" s="130">
        <v>29.794</v>
      </c>
      <c r="AJ13" t="s">
        <v>127</v>
      </c>
      <c r="AK13" s="134">
        <v>0.282070791342941</v>
      </c>
      <c r="AL13" s="134">
        <v>5.2814619631264903E-4</v>
      </c>
    </row>
    <row r="14" spans="1:38">
      <c r="A14">
        <v>337</v>
      </c>
      <c r="B14">
        <v>9962</v>
      </c>
      <c r="C14" t="s">
        <v>154</v>
      </c>
      <c r="D14" t="s">
        <v>155</v>
      </c>
      <c r="E14" t="s">
        <v>41</v>
      </c>
      <c r="F14" t="s">
        <v>164</v>
      </c>
      <c r="G14" t="s">
        <v>165</v>
      </c>
      <c r="H14" t="s">
        <v>44</v>
      </c>
      <c r="I14" t="s">
        <v>114</v>
      </c>
      <c r="J14" t="s">
        <v>45</v>
      </c>
      <c r="K14" t="s">
        <v>45</v>
      </c>
      <c r="L14" t="s">
        <v>115</v>
      </c>
      <c r="M14" t="s">
        <v>159</v>
      </c>
      <c r="N14" t="s">
        <v>51</v>
      </c>
      <c r="O14" s="138" t="s">
        <v>160</v>
      </c>
      <c r="P14" t="s">
        <v>161</v>
      </c>
      <c r="Q14" t="s">
        <v>119</v>
      </c>
      <c r="R14" t="s">
        <v>120</v>
      </c>
      <c r="S14" t="s">
        <v>52</v>
      </c>
      <c r="T14" t="s">
        <v>166</v>
      </c>
      <c r="U14" t="s">
        <v>163</v>
      </c>
      <c r="V14" s="134">
        <v>3.7600000000000001E-2</v>
      </c>
      <c r="W14" s="134">
        <v>3.7400000000000003E-2</v>
      </c>
      <c r="X14" t="s">
        <v>123</v>
      </c>
      <c r="Y14" t="s">
        <v>51</v>
      </c>
      <c r="Z14" t="s">
        <v>124</v>
      </c>
      <c r="AA14" t="s">
        <v>125</v>
      </c>
      <c r="AB14" s="138" t="s">
        <v>126</v>
      </c>
      <c r="AC14" s="138" t="s">
        <v>126</v>
      </c>
      <c r="AD14" s="130">
        <v>51459.19</v>
      </c>
      <c r="AE14" s="132">
        <v>1</v>
      </c>
      <c r="AF14" s="136">
        <v>101.13</v>
      </c>
      <c r="AG14" s="130">
        <v>52.040999999999997</v>
      </c>
      <c r="AJ14" t="s">
        <v>127</v>
      </c>
      <c r="AK14" s="134">
        <v>0.49269335899429101</v>
      </c>
      <c r="AL14" s="134">
        <v>9.2251353733740495E-4</v>
      </c>
    </row>
    <row r="15" spans="1:38">
      <c r="A15">
        <v>337</v>
      </c>
      <c r="B15">
        <v>9963</v>
      </c>
      <c r="C15" t="s">
        <v>110</v>
      </c>
      <c r="D15" t="s">
        <v>111</v>
      </c>
      <c r="E15" t="s">
        <v>55</v>
      </c>
      <c r="F15" t="s">
        <v>112</v>
      </c>
      <c r="G15" t="s">
        <v>113</v>
      </c>
      <c r="H15" t="s">
        <v>44</v>
      </c>
      <c r="I15" t="s">
        <v>114</v>
      </c>
      <c r="J15" t="s">
        <v>45</v>
      </c>
      <c r="K15" t="s">
        <v>45</v>
      </c>
      <c r="L15" t="s">
        <v>115</v>
      </c>
      <c r="M15" t="s">
        <v>116</v>
      </c>
      <c r="N15" t="s">
        <v>51</v>
      </c>
      <c r="O15" s="138" t="s">
        <v>117</v>
      </c>
      <c r="P15" t="s">
        <v>118</v>
      </c>
      <c r="Q15" t="s">
        <v>119</v>
      </c>
      <c r="R15" t="s">
        <v>120</v>
      </c>
      <c r="S15" t="s">
        <v>52</v>
      </c>
      <c r="T15" t="s">
        <v>121</v>
      </c>
      <c r="U15" t="s">
        <v>122</v>
      </c>
      <c r="V15" s="134">
        <v>4.0300000000000002E-2</v>
      </c>
      <c r="W15" s="134">
        <v>2.86E-2</v>
      </c>
      <c r="X15" t="s">
        <v>123</v>
      </c>
      <c r="Y15" t="s">
        <v>51</v>
      </c>
      <c r="Z15" t="s">
        <v>124</v>
      </c>
      <c r="AA15" t="s">
        <v>125</v>
      </c>
      <c r="AB15" s="138" t="s">
        <v>126</v>
      </c>
      <c r="AC15" s="138" t="s">
        <v>126</v>
      </c>
      <c r="AD15" s="130">
        <v>453428.76</v>
      </c>
      <c r="AE15" s="132">
        <v>1</v>
      </c>
      <c r="AF15" s="136">
        <v>99.74</v>
      </c>
      <c r="AG15" s="130">
        <v>452.25</v>
      </c>
      <c r="AJ15" t="s">
        <v>127</v>
      </c>
      <c r="AK15" s="134">
        <v>6.6223691887380198E-2</v>
      </c>
      <c r="AL15" s="134">
        <v>3.7230708266659698E-4</v>
      </c>
    </row>
    <row r="16" spans="1:38">
      <c r="A16">
        <v>337</v>
      </c>
      <c r="B16">
        <v>9963</v>
      </c>
      <c r="C16" t="s">
        <v>128</v>
      </c>
      <c r="D16" t="s">
        <v>129</v>
      </c>
      <c r="E16" t="s">
        <v>41</v>
      </c>
      <c r="F16" t="s">
        <v>130</v>
      </c>
      <c r="G16" t="s">
        <v>131</v>
      </c>
      <c r="H16" t="s">
        <v>44</v>
      </c>
      <c r="I16" t="s">
        <v>114</v>
      </c>
      <c r="J16" t="s">
        <v>45</v>
      </c>
      <c r="K16" t="s">
        <v>45</v>
      </c>
      <c r="L16" t="s">
        <v>115</v>
      </c>
      <c r="M16" t="s">
        <v>116</v>
      </c>
      <c r="N16" t="s">
        <v>51</v>
      </c>
      <c r="O16" s="138" t="s">
        <v>132</v>
      </c>
      <c r="P16" t="s">
        <v>133</v>
      </c>
      <c r="Q16" t="s">
        <v>134</v>
      </c>
      <c r="R16" t="s">
        <v>120</v>
      </c>
      <c r="S16" t="s">
        <v>52</v>
      </c>
      <c r="T16" t="s">
        <v>135</v>
      </c>
      <c r="U16" t="s">
        <v>136</v>
      </c>
      <c r="V16" s="134">
        <v>1.0000000000000001E-5</v>
      </c>
      <c r="W16" s="134">
        <v>4.4699999999999997E-2</v>
      </c>
      <c r="X16" t="s">
        <v>123</v>
      </c>
      <c r="Y16" t="s">
        <v>51</v>
      </c>
      <c r="Z16" t="s">
        <v>124</v>
      </c>
      <c r="AA16" t="s">
        <v>125</v>
      </c>
      <c r="AB16" s="138" t="s">
        <v>126</v>
      </c>
      <c r="AC16" s="138" t="s">
        <v>126</v>
      </c>
      <c r="AD16" s="130">
        <v>-0.7</v>
      </c>
      <c r="AE16" s="132">
        <v>1</v>
      </c>
      <c r="AF16" s="136">
        <v>102.22</v>
      </c>
      <c r="AG16" s="130">
        <v>-1E-3</v>
      </c>
      <c r="AJ16" t="s">
        <v>127</v>
      </c>
      <c r="AK16" s="134">
        <v>-1.04777704168424E-7</v>
      </c>
      <c r="AL16" s="134">
        <v>-5.8905627662361801E-10</v>
      </c>
    </row>
    <row r="17" spans="1:38">
      <c r="A17">
        <v>337</v>
      </c>
      <c r="B17">
        <v>9963</v>
      </c>
      <c r="C17" t="s">
        <v>167</v>
      </c>
      <c r="D17" t="s">
        <v>168</v>
      </c>
      <c r="E17" t="s">
        <v>41</v>
      </c>
      <c r="F17" t="s">
        <v>169</v>
      </c>
      <c r="G17" t="s">
        <v>170</v>
      </c>
      <c r="H17" t="s">
        <v>171</v>
      </c>
      <c r="I17" t="s">
        <v>158</v>
      </c>
      <c r="J17" t="s">
        <v>45</v>
      </c>
      <c r="K17" t="s">
        <v>45</v>
      </c>
      <c r="L17" t="s">
        <v>115</v>
      </c>
      <c r="M17" t="s">
        <v>172</v>
      </c>
      <c r="N17" t="s">
        <v>51</v>
      </c>
      <c r="O17" s="138" t="s">
        <v>173</v>
      </c>
      <c r="P17" t="s">
        <v>174</v>
      </c>
      <c r="Q17" t="s">
        <v>119</v>
      </c>
      <c r="R17" t="s">
        <v>120</v>
      </c>
      <c r="S17" t="s">
        <v>52</v>
      </c>
      <c r="T17" t="s">
        <v>175</v>
      </c>
      <c r="U17" t="s">
        <v>176</v>
      </c>
      <c r="V17" s="134">
        <v>2.2200000000000001E-2</v>
      </c>
      <c r="W17" s="134">
        <v>6.6000000000000003E-2</v>
      </c>
      <c r="X17" t="s">
        <v>123</v>
      </c>
      <c r="Y17" t="s">
        <v>51</v>
      </c>
      <c r="Z17" t="s">
        <v>124</v>
      </c>
      <c r="AA17" t="s">
        <v>125</v>
      </c>
      <c r="AB17" s="138" t="s">
        <v>126</v>
      </c>
      <c r="AC17" s="138" t="s">
        <v>126</v>
      </c>
      <c r="AD17" s="130">
        <v>175000</v>
      </c>
      <c r="AE17" s="132">
        <v>1</v>
      </c>
      <c r="AF17" s="136">
        <v>153.69999999999999</v>
      </c>
      <c r="AG17" s="130">
        <v>268.97500000000002</v>
      </c>
      <c r="AJ17" t="s">
        <v>127</v>
      </c>
      <c r="AK17" s="134">
        <v>3.9386453557735401E-2</v>
      </c>
      <c r="AL17" s="134">
        <v>2.2142914722424699E-4</v>
      </c>
    </row>
    <row r="18" spans="1:38">
      <c r="A18">
        <v>337</v>
      </c>
      <c r="B18">
        <v>9963</v>
      </c>
      <c r="C18" t="s">
        <v>137</v>
      </c>
      <c r="D18" t="s">
        <v>138</v>
      </c>
      <c r="E18" t="s">
        <v>41</v>
      </c>
      <c r="F18" t="s">
        <v>139</v>
      </c>
      <c r="G18" t="s">
        <v>140</v>
      </c>
      <c r="H18" t="s">
        <v>44</v>
      </c>
      <c r="I18" t="s">
        <v>114</v>
      </c>
      <c r="J18" t="s">
        <v>45</v>
      </c>
      <c r="K18" t="s">
        <v>45</v>
      </c>
      <c r="L18" t="s">
        <v>115</v>
      </c>
      <c r="M18" t="s">
        <v>116</v>
      </c>
      <c r="N18" t="s">
        <v>51</v>
      </c>
      <c r="O18" s="138" t="s">
        <v>141</v>
      </c>
      <c r="P18" t="s">
        <v>142</v>
      </c>
      <c r="Q18" t="s">
        <v>143</v>
      </c>
      <c r="R18" t="s">
        <v>120</v>
      </c>
      <c r="S18" t="s">
        <v>52</v>
      </c>
      <c r="T18" t="s">
        <v>144</v>
      </c>
      <c r="U18" t="s">
        <v>145</v>
      </c>
      <c r="V18" s="134">
        <v>3.6900000000000002E-2</v>
      </c>
      <c r="W18" s="134">
        <v>2.1000000000000001E-2</v>
      </c>
      <c r="X18" t="s">
        <v>123</v>
      </c>
      <c r="Y18" t="s">
        <v>51</v>
      </c>
      <c r="Z18" t="s">
        <v>124</v>
      </c>
      <c r="AA18" t="s">
        <v>125</v>
      </c>
      <c r="AB18" s="138" t="s">
        <v>126</v>
      </c>
      <c r="AC18" s="138" t="s">
        <v>126</v>
      </c>
      <c r="AD18" s="130">
        <v>623144.41</v>
      </c>
      <c r="AE18" s="132">
        <v>1</v>
      </c>
      <c r="AF18" s="136">
        <v>99.04</v>
      </c>
      <c r="AG18" s="130">
        <v>617.16200000000003</v>
      </c>
      <c r="AJ18" t="s">
        <v>127</v>
      </c>
      <c r="AK18" s="134">
        <v>9.0372083873708903E-2</v>
      </c>
      <c r="AL18" s="134">
        <v>5.0806842600590999E-4</v>
      </c>
    </row>
    <row r="19" spans="1:38">
      <c r="A19">
        <v>337</v>
      </c>
      <c r="B19">
        <v>9963</v>
      </c>
      <c r="C19" t="s">
        <v>146</v>
      </c>
      <c r="D19" t="s">
        <v>147</v>
      </c>
      <c r="E19" t="s">
        <v>41</v>
      </c>
      <c r="F19" t="s">
        <v>148</v>
      </c>
      <c r="G19" t="s">
        <v>149</v>
      </c>
      <c r="H19" t="s">
        <v>44</v>
      </c>
      <c r="I19" t="s">
        <v>114</v>
      </c>
      <c r="J19" t="s">
        <v>45</v>
      </c>
      <c r="K19" t="s">
        <v>45</v>
      </c>
      <c r="L19" t="s">
        <v>115</v>
      </c>
      <c r="M19" t="s">
        <v>150</v>
      </c>
      <c r="N19" t="s">
        <v>51</v>
      </c>
      <c r="O19" s="138" t="s">
        <v>151</v>
      </c>
      <c r="P19" t="s">
        <v>152</v>
      </c>
      <c r="Q19" t="s">
        <v>143</v>
      </c>
      <c r="R19" t="s">
        <v>120</v>
      </c>
      <c r="S19" t="s">
        <v>52</v>
      </c>
      <c r="T19" t="s">
        <v>153</v>
      </c>
      <c r="U19" t="s">
        <v>136</v>
      </c>
      <c r="V19" s="134">
        <v>3.73E-2</v>
      </c>
      <c r="W19" s="134">
        <v>3.1E-2</v>
      </c>
      <c r="X19" t="s">
        <v>123</v>
      </c>
      <c r="Y19" t="s">
        <v>51</v>
      </c>
      <c r="Z19" t="s">
        <v>124</v>
      </c>
      <c r="AA19" t="s">
        <v>125</v>
      </c>
      <c r="AB19" s="138" t="s">
        <v>126</v>
      </c>
      <c r="AC19" s="138" t="s">
        <v>126</v>
      </c>
      <c r="AD19" s="130">
        <v>346556.3</v>
      </c>
      <c r="AE19" s="132">
        <v>1</v>
      </c>
      <c r="AF19" s="136">
        <v>99.43</v>
      </c>
      <c r="AG19" s="130">
        <v>344.58100000000002</v>
      </c>
      <c r="AJ19" t="s">
        <v>127</v>
      </c>
      <c r="AK19" s="134">
        <v>5.0457554644426403E-2</v>
      </c>
      <c r="AL19" s="134">
        <v>2.8367045739617999E-4</v>
      </c>
    </row>
    <row r="20" spans="1:38">
      <c r="A20">
        <v>337</v>
      </c>
      <c r="B20">
        <v>9963</v>
      </c>
      <c r="C20" t="s">
        <v>154</v>
      </c>
      <c r="D20" t="s">
        <v>155</v>
      </c>
      <c r="E20" t="s">
        <v>41</v>
      </c>
      <c r="F20" t="s">
        <v>156</v>
      </c>
      <c r="G20" t="s">
        <v>157</v>
      </c>
      <c r="H20" t="s">
        <v>44</v>
      </c>
      <c r="I20" t="s">
        <v>158</v>
      </c>
      <c r="J20" t="s">
        <v>45</v>
      </c>
      <c r="K20" t="s">
        <v>45</v>
      </c>
      <c r="L20" t="s">
        <v>115</v>
      </c>
      <c r="M20" t="s">
        <v>159</v>
      </c>
      <c r="N20" t="s">
        <v>51</v>
      </c>
      <c r="O20" s="138" t="s">
        <v>160</v>
      </c>
      <c r="P20" t="s">
        <v>161</v>
      </c>
      <c r="Q20" t="s">
        <v>119</v>
      </c>
      <c r="R20" t="s">
        <v>120</v>
      </c>
      <c r="S20" t="s">
        <v>52</v>
      </c>
      <c r="T20" t="s">
        <v>162</v>
      </c>
      <c r="U20" t="s">
        <v>163</v>
      </c>
      <c r="V20" s="134">
        <v>2.12E-2</v>
      </c>
      <c r="W20" s="134">
        <v>2.1399999999999999E-2</v>
      </c>
      <c r="X20" t="s">
        <v>123</v>
      </c>
      <c r="Y20" t="s">
        <v>51</v>
      </c>
      <c r="Z20" t="s">
        <v>124</v>
      </c>
      <c r="AA20" t="s">
        <v>125</v>
      </c>
      <c r="AB20" s="138" t="s">
        <v>126</v>
      </c>
      <c r="AC20" s="138" t="s">
        <v>126</v>
      </c>
      <c r="AD20" s="130">
        <v>1532197.14</v>
      </c>
      <c r="AE20" s="132">
        <v>1</v>
      </c>
      <c r="AF20" s="136">
        <v>121.89</v>
      </c>
      <c r="AG20" s="130">
        <v>1867.595</v>
      </c>
      <c r="AJ20" t="s">
        <v>127</v>
      </c>
      <c r="AK20" s="134">
        <v>0.27347503460306199</v>
      </c>
      <c r="AL20" s="134">
        <v>1.5374662664286701E-3</v>
      </c>
    </row>
    <row r="21" spans="1:38">
      <c r="A21">
        <v>337</v>
      </c>
      <c r="B21">
        <v>9963</v>
      </c>
      <c r="C21" t="s">
        <v>154</v>
      </c>
      <c r="D21" t="s">
        <v>155</v>
      </c>
      <c r="E21" t="s">
        <v>41</v>
      </c>
      <c r="F21" t="s">
        <v>164</v>
      </c>
      <c r="G21" t="s">
        <v>165</v>
      </c>
      <c r="H21" t="s">
        <v>44</v>
      </c>
      <c r="I21" t="s">
        <v>114</v>
      </c>
      <c r="J21" t="s">
        <v>45</v>
      </c>
      <c r="K21" t="s">
        <v>45</v>
      </c>
      <c r="L21" t="s">
        <v>115</v>
      </c>
      <c r="M21" t="s">
        <v>159</v>
      </c>
      <c r="N21" t="s">
        <v>51</v>
      </c>
      <c r="O21" s="138" t="s">
        <v>160</v>
      </c>
      <c r="P21" t="s">
        <v>161</v>
      </c>
      <c r="Q21" t="s">
        <v>119</v>
      </c>
      <c r="R21" t="s">
        <v>120</v>
      </c>
      <c r="S21" t="s">
        <v>52</v>
      </c>
      <c r="T21" t="s">
        <v>166</v>
      </c>
      <c r="U21" t="s">
        <v>163</v>
      </c>
      <c r="V21" s="134">
        <v>3.7600000000000001E-2</v>
      </c>
      <c r="W21" s="134">
        <v>3.7400000000000003E-2</v>
      </c>
      <c r="X21" t="s">
        <v>123</v>
      </c>
      <c r="Y21" t="s">
        <v>51</v>
      </c>
      <c r="Z21" t="s">
        <v>124</v>
      </c>
      <c r="AA21" t="s">
        <v>125</v>
      </c>
      <c r="AB21" s="138" t="s">
        <v>126</v>
      </c>
      <c r="AC21" s="138" t="s">
        <v>126</v>
      </c>
      <c r="AD21" s="130">
        <v>3241928.46</v>
      </c>
      <c r="AE21" s="132">
        <v>1</v>
      </c>
      <c r="AF21" s="136">
        <v>101.13</v>
      </c>
      <c r="AG21" s="130">
        <v>3278.5619999999999</v>
      </c>
      <c r="AJ21" t="s">
        <v>127</v>
      </c>
      <c r="AK21" s="134">
        <v>0.48008528621139102</v>
      </c>
      <c r="AL21" s="134">
        <v>2.6990212603139798E-3</v>
      </c>
    </row>
    <row r="22" spans="1:38">
      <c r="A22">
        <v>337</v>
      </c>
      <c r="B22">
        <v>9964</v>
      </c>
      <c r="C22" t="s">
        <v>110</v>
      </c>
      <c r="D22" t="s">
        <v>111</v>
      </c>
      <c r="E22" t="s">
        <v>55</v>
      </c>
      <c r="F22" t="s">
        <v>112</v>
      </c>
      <c r="G22" t="s">
        <v>113</v>
      </c>
      <c r="H22" t="s">
        <v>44</v>
      </c>
      <c r="I22" t="s">
        <v>114</v>
      </c>
      <c r="J22" t="s">
        <v>45</v>
      </c>
      <c r="K22" t="s">
        <v>45</v>
      </c>
      <c r="L22" t="s">
        <v>115</v>
      </c>
      <c r="M22" t="s">
        <v>116</v>
      </c>
      <c r="N22" t="s">
        <v>51</v>
      </c>
      <c r="O22" s="138" t="s">
        <v>117</v>
      </c>
      <c r="P22" t="s">
        <v>118</v>
      </c>
      <c r="Q22" t="s">
        <v>119</v>
      </c>
      <c r="R22" t="s">
        <v>120</v>
      </c>
      <c r="S22" t="s">
        <v>52</v>
      </c>
      <c r="T22" t="s">
        <v>121</v>
      </c>
      <c r="U22" t="s">
        <v>122</v>
      </c>
      <c r="V22" s="134">
        <v>4.0300000000000002E-2</v>
      </c>
      <c r="W22" s="134">
        <v>2.86E-2</v>
      </c>
      <c r="X22" t="s">
        <v>123</v>
      </c>
      <c r="Y22" t="s">
        <v>51</v>
      </c>
      <c r="Z22" t="s">
        <v>124</v>
      </c>
      <c r="AA22" t="s">
        <v>125</v>
      </c>
      <c r="AB22" s="138" t="s">
        <v>126</v>
      </c>
      <c r="AC22" s="138" t="s">
        <v>126</v>
      </c>
      <c r="AD22" s="130">
        <v>13714.28</v>
      </c>
      <c r="AE22" s="132">
        <v>1</v>
      </c>
      <c r="AF22" s="136">
        <v>99.74</v>
      </c>
      <c r="AG22" s="130">
        <v>13.679</v>
      </c>
      <c r="AJ22" t="s">
        <v>127</v>
      </c>
      <c r="AK22" s="134">
        <v>6.8037294441226498E-2</v>
      </c>
      <c r="AL22" s="134">
        <v>2.8257317580196001E-4</v>
      </c>
    </row>
    <row r="23" spans="1:38">
      <c r="A23">
        <v>337</v>
      </c>
      <c r="B23">
        <v>9964</v>
      </c>
      <c r="C23" t="s">
        <v>128</v>
      </c>
      <c r="D23" t="s">
        <v>129</v>
      </c>
      <c r="E23" t="s">
        <v>41</v>
      </c>
      <c r="F23" t="s">
        <v>130</v>
      </c>
      <c r="G23" t="s">
        <v>131</v>
      </c>
      <c r="H23" t="s">
        <v>44</v>
      </c>
      <c r="I23" t="s">
        <v>114</v>
      </c>
      <c r="J23" t="s">
        <v>45</v>
      </c>
      <c r="K23" t="s">
        <v>45</v>
      </c>
      <c r="L23" t="s">
        <v>115</v>
      </c>
      <c r="M23" t="s">
        <v>116</v>
      </c>
      <c r="N23" t="s">
        <v>51</v>
      </c>
      <c r="O23" s="138" t="s">
        <v>132</v>
      </c>
      <c r="P23" t="s">
        <v>133</v>
      </c>
      <c r="Q23" t="s">
        <v>134</v>
      </c>
      <c r="R23" t="s">
        <v>120</v>
      </c>
      <c r="S23" t="s">
        <v>52</v>
      </c>
      <c r="T23" t="s">
        <v>135</v>
      </c>
      <c r="U23" t="s">
        <v>136</v>
      </c>
      <c r="V23" s="134">
        <v>1.0000000000000001E-5</v>
      </c>
      <c r="W23" s="134">
        <v>4.4699999999999997E-2</v>
      </c>
      <c r="X23" t="s">
        <v>123</v>
      </c>
      <c r="Y23" t="s">
        <v>51</v>
      </c>
      <c r="Z23" t="s">
        <v>124</v>
      </c>
      <c r="AA23" t="s">
        <v>125</v>
      </c>
      <c r="AB23" s="138" t="s">
        <v>126</v>
      </c>
      <c r="AC23" s="138" t="s">
        <v>126</v>
      </c>
      <c r="AD23" s="130">
        <v>-0.02</v>
      </c>
      <c r="AE23" s="132">
        <v>1</v>
      </c>
      <c r="AF23" s="136">
        <v>102.22</v>
      </c>
      <c r="AG23" s="130">
        <v>0</v>
      </c>
      <c r="AJ23" t="s">
        <v>127</v>
      </c>
      <c r="AK23" s="134">
        <v>-1.01688193363654E-7</v>
      </c>
      <c r="AL23" s="134">
        <v>-4.22332427770969E-10</v>
      </c>
    </row>
    <row r="24" spans="1:38">
      <c r="A24">
        <v>337</v>
      </c>
      <c r="B24">
        <v>9964</v>
      </c>
      <c r="C24" t="s">
        <v>137</v>
      </c>
      <c r="D24" t="s">
        <v>138</v>
      </c>
      <c r="E24" t="s">
        <v>41</v>
      </c>
      <c r="F24" t="s">
        <v>139</v>
      </c>
      <c r="G24" t="s">
        <v>140</v>
      </c>
      <c r="H24" t="s">
        <v>44</v>
      </c>
      <c r="I24" t="s">
        <v>114</v>
      </c>
      <c r="J24" t="s">
        <v>45</v>
      </c>
      <c r="K24" t="s">
        <v>45</v>
      </c>
      <c r="L24" t="s">
        <v>115</v>
      </c>
      <c r="M24" t="s">
        <v>116</v>
      </c>
      <c r="N24" t="s">
        <v>51</v>
      </c>
      <c r="O24" s="138" t="s">
        <v>141</v>
      </c>
      <c r="P24" t="s">
        <v>142</v>
      </c>
      <c r="Q24" t="s">
        <v>143</v>
      </c>
      <c r="R24" t="s">
        <v>120</v>
      </c>
      <c r="S24" t="s">
        <v>52</v>
      </c>
      <c r="T24" t="s">
        <v>144</v>
      </c>
      <c r="U24" t="s">
        <v>145</v>
      </c>
      <c r="V24" s="134">
        <v>3.6900000000000002E-2</v>
      </c>
      <c r="W24" s="134">
        <v>2.1000000000000001E-2</v>
      </c>
      <c r="X24" t="s">
        <v>123</v>
      </c>
      <c r="Y24" t="s">
        <v>51</v>
      </c>
      <c r="Z24" t="s">
        <v>124</v>
      </c>
      <c r="AA24" t="s">
        <v>125</v>
      </c>
      <c r="AB24" s="138" t="s">
        <v>126</v>
      </c>
      <c r="AC24" s="138" t="s">
        <v>126</v>
      </c>
      <c r="AD24" s="130">
        <v>22857.200000000001</v>
      </c>
      <c r="AE24" s="132">
        <v>1</v>
      </c>
      <c r="AF24" s="136">
        <v>99.04</v>
      </c>
      <c r="AG24" s="130">
        <v>22.638000000000002</v>
      </c>
      <c r="AJ24" t="s">
        <v>127</v>
      </c>
      <c r="AK24" s="134">
        <v>0.11259998153822801</v>
      </c>
      <c r="AL24" s="134">
        <v>4.67651376201983E-4</v>
      </c>
    </row>
    <row r="25" spans="1:38">
      <c r="A25">
        <v>337</v>
      </c>
      <c r="B25">
        <v>9964</v>
      </c>
      <c r="C25" t="s">
        <v>146</v>
      </c>
      <c r="D25" t="s">
        <v>147</v>
      </c>
      <c r="E25" t="s">
        <v>41</v>
      </c>
      <c r="F25" t="s">
        <v>148</v>
      </c>
      <c r="G25" t="s">
        <v>149</v>
      </c>
      <c r="H25" t="s">
        <v>44</v>
      </c>
      <c r="I25" t="s">
        <v>114</v>
      </c>
      <c r="J25" t="s">
        <v>45</v>
      </c>
      <c r="K25" t="s">
        <v>45</v>
      </c>
      <c r="L25" t="s">
        <v>115</v>
      </c>
      <c r="M25" t="s">
        <v>150</v>
      </c>
      <c r="N25" t="s">
        <v>51</v>
      </c>
      <c r="O25" s="138" t="s">
        <v>151</v>
      </c>
      <c r="P25" t="s">
        <v>152</v>
      </c>
      <c r="Q25" t="s">
        <v>143</v>
      </c>
      <c r="R25" t="s">
        <v>120</v>
      </c>
      <c r="S25" t="s">
        <v>52</v>
      </c>
      <c r="T25" t="s">
        <v>153</v>
      </c>
      <c r="U25" t="s">
        <v>136</v>
      </c>
      <c r="V25" s="134">
        <v>3.73E-2</v>
      </c>
      <c r="W25" s="134">
        <v>3.1E-2</v>
      </c>
      <c r="X25" t="s">
        <v>123</v>
      </c>
      <c r="Y25" t="s">
        <v>51</v>
      </c>
      <c r="Z25" t="s">
        <v>124</v>
      </c>
      <c r="AA25" t="s">
        <v>125</v>
      </c>
      <c r="AB25" s="138" t="s">
        <v>126</v>
      </c>
      <c r="AC25" s="138" t="s">
        <v>126</v>
      </c>
      <c r="AD25" s="130">
        <v>11552</v>
      </c>
      <c r="AE25" s="132">
        <v>1</v>
      </c>
      <c r="AF25" s="136">
        <v>99.43</v>
      </c>
      <c r="AG25" s="130">
        <v>11.486000000000001</v>
      </c>
      <c r="AJ25" t="s">
        <v>127</v>
      </c>
      <c r="AK25" s="134">
        <v>5.71319804481231E-2</v>
      </c>
      <c r="AL25" s="134">
        <v>2.37281116006567E-4</v>
      </c>
    </row>
    <row r="26" spans="1:38">
      <c r="A26">
        <v>337</v>
      </c>
      <c r="B26">
        <v>9964</v>
      </c>
      <c r="C26" t="s">
        <v>154</v>
      </c>
      <c r="D26" t="s">
        <v>155</v>
      </c>
      <c r="E26" t="s">
        <v>41</v>
      </c>
      <c r="F26" t="s">
        <v>156</v>
      </c>
      <c r="G26" t="s">
        <v>157</v>
      </c>
      <c r="H26" t="s">
        <v>44</v>
      </c>
      <c r="I26" t="s">
        <v>158</v>
      </c>
      <c r="J26" t="s">
        <v>45</v>
      </c>
      <c r="K26" t="s">
        <v>45</v>
      </c>
      <c r="L26" t="s">
        <v>115</v>
      </c>
      <c r="M26" t="s">
        <v>159</v>
      </c>
      <c r="N26" t="s">
        <v>51</v>
      </c>
      <c r="O26" s="138" t="s">
        <v>160</v>
      </c>
      <c r="P26" t="s">
        <v>161</v>
      </c>
      <c r="Q26" t="s">
        <v>119</v>
      </c>
      <c r="R26" t="s">
        <v>120</v>
      </c>
      <c r="S26" t="s">
        <v>52</v>
      </c>
      <c r="T26" t="s">
        <v>162</v>
      </c>
      <c r="U26" t="s">
        <v>163</v>
      </c>
      <c r="V26" s="134">
        <v>2.12E-2</v>
      </c>
      <c r="W26" s="134">
        <v>2.1399999999999999E-2</v>
      </c>
      <c r="X26" t="s">
        <v>123</v>
      </c>
      <c r="Y26" t="s">
        <v>51</v>
      </c>
      <c r="Z26" t="s">
        <v>124</v>
      </c>
      <c r="AA26" t="s">
        <v>125</v>
      </c>
      <c r="AB26" s="138" t="s">
        <v>126</v>
      </c>
      <c r="AC26" s="138" t="s">
        <v>126</v>
      </c>
      <c r="AD26" s="130">
        <v>45670.02</v>
      </c>
      <c r="AE26" s="132">
        <v>1</v>
      </c>
      <c r="AF26" s="136">
        <v>121.89</v>
      </c>
      <c r="AG26" s="130">
        <v>55.667000000000002</v>
      </c>
      <c r="AJ26" t="s">
        <v>127</v>
      </c>
      <c r="AK26" s="134">
        <v>0.276887874882842</v>
      </c>
      <c r="AL26" s="134">
        <v>1.1499735077544601E-3</v>
      </c>
    </row>
    <row r="27" spans="1:38">
      <c r="A27">
        <v>337</v>
      </c>
      <c r="B27">
        <v>9964</v>
      </c>
      <c r="C27" t="s">
        <v>154</v>
      </c>
      <c r="D27" t="s">
        <v>155</v>
      </c>
      <c r="E27" t="s">
        <v>41</v>
      </c>
      <c r="F27" t="s">
        <v>164</v>
      </c>
      <c r="G27" t="s">
        <v>165</v>
      </c>
      <c r="H27" t="s">
        <v>44</v>
      </c>
      <c r="I27" t="s">
        <v>114</v>
      </c>
      <c r="J27" t="s">
        <v>45</v>
      </c>
      <c r="K27" t="s">
        <v>45</v>
      </c>
      <c r="L27" t="s">
        <v>115</v>
      </c>
      <c r="M27" t="s">
        <v>159</v>
      </c>
      <c r="N27" t="s">
        <v>51</v>
      </c>
      <c r="O27" s="138" t="s">
        <v>160</v>
      </c>
      <c r="P27" t="s">
        <v>161</v>
      </c>
      <c r="Q27" t="s">
        <v>119</v>
      </c>
      <c r="R27" t="s">
        <v>120</v>
      </c>
      <c r="S27" t="s">
        <v>52</v>
      </c>
      <c r="T27" t="s">
        <v>166</v>
      </c>
      <c r="U27" t="s">
        <v>163</v>
      </c>
      <c r="V27" s="134">
        <v>3.7600000000000001E-2</v>
      </c>
      <c r="W27" s="134">
        <v>3.7400000000000003E-2</v>
      </c>
      <c r="X27" t="s">
        <v>123</v>
      </c>
      <c r="Y27" t="s">
        <v>51</v>
      </c>
      <c r="Z27" t="s">
        <v>124</v>
      </c>
      <c r="AA27" t="s">
        <v>125</v>
      </c>
      <c r="AB27" s="138" t="s">
        <v>126</v>
      </c>
      <c r="AC27" s="138" t="s">
        <v>126</v>
      </c>
      <c r="AD27" s="130">
        <v>96485.95</v>
      </c>
      <c r="AE27" s="132">
        <v>1</v>
      </c>
      <c r="AF27" s="136">
        <v>101.13</v>
      </c>
      <c r="AG27" s="130">
        <v>97.575999999999993</v>
      </c>
      <c r="AJ27" t="s">
        <v>127</v>
      </c>
      <c r="AK27" s="134">
        <v>0.48534297037777402</v>
      </c>
      <c r="AL27" s="134">
        <v>2.01573130764739E-3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19"/>
  <sheetViews>
    <sheetView rightToLeft="1" topLeftCell="G1" workbookViewId="0">
      <selection activeCell="G16" sqref="G16"/>
    </sheetView>
  </sheetViews>
  <sheetFormatPr defaultColWidth="0" defaultRowHeight="14.25"/>
  <cols>
    <col min="1" max="26" width="11.625" customWidth="1"/>
    <col min="27" max="27" width="9" hidden="1" customWidth="1"/>
    <col min="28" max="16384" width="9" hidden="1"/>
  </cols>
  <sheetData>
    <row r="1" spans="1:26" s="2" customFormat="1" ht="51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61</v>
      </c>
      <c r="J1" s="13" t="s">
        <v>22</v>
      </c>
      <c r="K1" s="13" t="s">
        <v>23</v>
      </c>
      <c r="L1" s="13" t="s">
        <v>24</v>
      </c>
      <c r="M1" s="13" t="s">
        <v>27</v>
      </c>
      <c r="N1" s="13" t="s">
        <v>29</v>
      </c>
      <c r="O1" s="137" t="s">
        <v>92</v>
      </c>
      <c r="P1" s="13" t="s">
        <v>30</v>
      </c>
      <c r="Q1" s="13" t="s">
        <v>104</v>
      </c>
      <c r="R1" s="13" t="s">
        <v>105</v>
      </c>
      <c r="S1" s="137" t="s">
        <v>107</v>
      </c>
      <c r="T1" s="137" t="s">
        <v>108</v>
      </c>
      <c r="U1" s="13" t="s">
        <v>33</v>
      </c>
      <c r="V1" s="131" t="s">
        <v>34</v>
      </c>
      <c r="W1" s="135" t="s">
        <v>35</v>
      </c>
      <c r="X1" s="13" t="s">
        <v>36</v>
      </c>
      <c r="Y1" s="133" t="s">
        <v>37</v>
      </c>
      <c r="Z1" s="133" t="s">
        <v>38</v>
      </c>
    </row>
    <row r="2" spans="1:26">
      <c r="A2">
        <v>337</v>
      </c>
      <c r="B2">
        <v>1405</v>
      </c>
      <c r="C2" t="s">
        <v>177</v>
      </c>
      <c r="D2" t="s">
        <v>178</v>
      </c>
      <c r="E2" t="s">
        <v>65</v>
      </c>
      <c r="F2" t="s">
        <v>179</v>
      </c>
      <c r="G2" t="s">
        <v>180</v>
      </c>
      <c r="H2" t="s">
        <v>44</v>
      </c>
      <c r="I2" t="s">
        <v>181</v>
      </c>
      <c r="J2" t="s">
        <v>69</v>
      </c>
      <c r="K2" t="s">
        <v>70</v>
      </c>
      <c r="L2" t="s">
        <v>115</v>
      </c>
      <c r="M2" t="s">
        <v>182</v>
      </c>
      <c r="N2" t="s">
        <v>51</v>
      </c>
      <c r="O2" s="138" t="s">
        <v>183</v>
      </c>
      <c r="P2" t="s">
        <v>73</v>
      </c>
      <c r="Q2" t="s">
        <v>83</v>
      </c>
      <c r="R2" t="s">
        <v>125</v>
      </c>
      <c r="S2" s="138" t="s">
        <v>184</v>
      </c>
      <c r="T2" s="138" t="s">
        <v>184</v>
      </c>
      <c r="U2" s="130">
        <v>570</v>
      </c>
      <c r="V2" s="132">
        <v>2.9780000000000002</v>
      </c>
      <c r="W2" s="136">
        <v>2500</v>
      </c>
      <c r="X2" s="130">
        <v>42.436999999999998</v>
      </c>
      <c r="Y2" s="134">
        <v>1</v>
      </c>
      <c r="Z2" s="134">
        <v>6.0984837720654602E-3</v>
      </c>
    </row>
    <row r="3" spans="1:26">
      <c r="A3">
        <v>337</v>
      </c>
      <c r="B3">
        <v>1477</v>
      </c>
      <c r="C3" t="s">
        <v>185</v>
      </c>
      <c r="D3" t="s">
        <v>186</v>
      </c>
      <c r="E3" t="s">
        <v>171</v>
      </c>
      <c r="F3" t="s">
        <v>187</v>
      </c>
      <c r="G3" t="s">
        <v>188</v>
      </c>
      <c r="H3" t="s">
        <v>44</v>
      </c>
      <c r="I3" t="s">
        <v>181</v>
      </c>
      <c r="J3" t="s">
        <v>45</v>
      </c>
      <c r="K3" t="s">
        <v>45</v>
      </c>
      <c r="L3" t="s">
        <v>115</v>
      </c>
      <c r="M3" t="s">
        <v>189</v>
      </c>
      <c r="N3" t="s">
        <v>51</v>
      </c>
      <c r="O3" s="138" t="s">
        <v>190</v>
      </c>
      <c r="P3" t="s">
        <v>52</v>
      </c>
      <c r="Q3" t="s">
        <v>191</v>
      </c>
      <c r="R3" t="s">
        <v>192</v>
      </c>
      <c r="S3" s="138" t="s">
        <v>184</v>
      </c>
      <c r="T3" s="138" t="s">
        <v>184</v>
      </c>
      <c r="U3" s="130">
        <v>9693</v>
      </c>
      <c r="V3" s="132">
        <v>1</v>
      </c>
      <c r="W3" s="136">
        <v>0</v>
      </c>
      <c r="X3" s="130">
        <v>0</v>
      </c>
      <c r="Y3" s="134">
        <v>1.08495633477E-8</v>
      </c>
      <c r="Z3" s="134">
        <v>2.9620675530224399E-12</v>
      </c>
    </row>
    <row r="4" spans="1:26">
      <c r="A4">
        <v>337</v>
      </c>
      <c r="B4">
        <v>1477</v>
      </c>
      <c r="C4" t="s">
        <v>177</v>
      </c>
      <c r="D4" t="s">
        <v>178</v>
      </c>
      <c r="E4" t="s">
        <v>65</v>
      </c>
      <c r="F4" t="s">
        <v>179</v>
      </c>
      <c r="G4" t="s">
        <v>180</v>
      </c>
      <c r="H4" t="s">
        <v>44</v>
      </c>
      <c r="I4" t="s">
        <v>181</v>
      </c>
      <c r="J4" t="s">
        <v>69</v>
      </c>
      <c r="K4" t="s">
        <v>70</v>
      </c>
      <c r="L4" t="s">
        <v>115</v>
      </c>
      <c r="M4" t="s">
        <v>182</v>
      </c>
      <c r="N4" t="s">
        <v>51</v>
      </c>
      <c r="O4" s="138" t="s">
        <v>183</v>
      </c>
      <c r="P4" t="s">
        <v>73</v>
      </c>
      <c r="Q4" t="s">
        <v>83</v>
      </c>
      <c r="R4" t="s">
        <v>125</v>
      </c>
      <c r="S4" s="138" t="s">
        <v>184</v>
      </c>
      <c r="T4" s="138" t="s">
        <v>184</v>
      </c>
      <c r="U4" s="130">
        <v>120</v>
      </c>
      <c r="V4" s="132">
        <v>2.9780000000000002</v>
      </c>
      <c r="W4" s="136">
        <v>2500</v>
      </c>
      <c r="X4" s="130">
        <v>8.9339999999999993</v>
      </c>
      <c r="Y4" s="134">
        <v>0.99999998915043697</v>
      </c>
      <c r="Z4" s="134">
        <v>2.73012602070592E-4</v>
      </c>
    </row>
    <row r="5" spans="1:26">
      <c r="A5">
        <v>337</v>
      </c>
      <c r="B5">
        <v>9962</v>
      </c>
      <c r="C5" t="s">
        <v>185</v>
      </c>
      <c r="D5" t="s">
        <v>186</v>
      </c>
      <c r="E5" t="s">
        <v>171</v>
      </c>
      <c r="F5" t="s">
        <v>187</v>
      </c>
      <c r="G5" t="s">
        <v>188</v>
      </c>
      <c r="H5" t="s">
        <v>44</v>
      </c>
      <c r="I5" t="s">
        <v>181</v>
      </c>
      <c r="J5" t="s">
        <v>45</v>
      </c>
      <c r="K5" t="s">
        <v>45</v>
      </c>
      <c r="L5" t="s">
        <v>115</v>
      </c>
      <c r="M5" t="s">
        <v>189</v>
      </c>
      <c r="N5" t="s">
        <v>51</v>
      </c>
      <c r="O5" s="138" t="s">
        <v>190</v>
      </c>
      <c r="P5" t="s">
        <v>52</v>
      </c>
      <c r="Q5" t="s">
        <v>191</v>
      </c>
      <c r="R5" t="s">
        <v>192</v>
      </c>
      <c r="S5" s="138" t="s">
        <v>184</v>
      </c>
      <c r="T5" s="138" t="s">
        <v>184</v>
      </c>
      <c r="U5" s="130">
        <v>30695</v>
      </c>
      <c r="V5" s="132">
        <v>1</v>
      </c>
      <c r="W5" s="136">
        <v>0</v>
      </c>
      <c r="X5" s="130">
        <v>0</v>
      </c>
      <c r="Y5" s="134">
        <v>9.1620027516669903E-9</v>
      </c>
      <c r="Z5" s="134">
        <v>5.44123436818004E-12</v>
      </c>
    </row>
    <row r="6" spans="1:26">
      <c r="A6">
        <v>337</v>
      </c>
      <c r="B6">
        <v>9962</v>
      </c>
      <c r="C6" t="s">
        <v>177</v>
      </c>
      <c r="D6" t="s">
        <v>178</v>
      </c>
      <c r="E6" t="s">
        <v>65</v>
      </c>
      <c r="F6" t="s">
        <v>179</v>
      </c>
      <c r="G6" t="s">
        <v>180</v>
      </c>
      <c r="H6" t="s">
        <v>44</v>
      </c>
      <c r="I6" t="s">
        <v>181</v>
      </c>
      <c r="J6" t="s">
        <v>69</v>
      </c>
      <c r="K6" t="s">
        <v>70</v>
      </c>
      <c r="L6" t="s">
        <v>115</v>
      </c>
      <c r="M6" t="s">
        <v>182</v>
      </c>
      <c r="N6" t="s">
        <v>51</v>
      </c>
      <c r="O6" s="138" t="s">
        <v>183</v>
      </c>
      <c r="P6" t="s">
        <v>73</v>
      </c>
      <c r="Q6" t="s">
        <v>83</v>
      </c>
      <c r="R6" t="s">
        <v>125</v>
      </c>
      <c r="S6" s="138" t="s">
        <v>184</v>
      </c>
      <c r="T6" s="138" t="s">
        <v>184</v>
      </c>
      <c r="U6" s="130">
        <v>450</v>
      </c>
      <c r="V6" s="132">
        <v>2.9780000000000002</v>
      </c>
      <c r="W6" s="136">
        <v>2500</v>
      </c>
      <c r="X6" s="130">
        <v>33.502000000000002</v>
      </c>
      <c r="Y6" s="134">
        <v>0.99999999083799695</v>
      </c>
      <c r="Z6" s="134">
        <v>5.9389136478238099E-4</v>
      </c>
    </row>
    <row r="7" spans="1:26">
      <c r="A7">
        <v>337</v>
      </c>
      <c r="B7">
        <v>9963</v>
      </c>
      <c r="C7" t="s">
        <v>193</v>
      </c>
      <c r="D7" t="s">
        <v>194</v>
      </c>
      <c r="E7" t="s">
        <v>41</v>
      </c>
      <c r="F7" t="s">
        <v>195</v>
      </c>
      <c r="G7" t="s">
        <v>196</v>
      </c>
      <c r="H7" t="s">
        <v>171</v>
      </c>
      <c r="I7" t="s">
        <v>181</v>
      </c>
      <c r="J7" t="s">
        <v>45</v>
      </c>
      <c r="K7" t="s">
        <v>45</v>
      </c>
      <c r="L7" t="s">
        <v>115</v>
      </c>
      <c r="M7" t="s">
        <v>189</v>
      </c>
      <c r="N7" t="s">
        <v>51</v>
      </c>
      <c r="O7" s="138" t="s">
        <v>197</v>
      </c>
      <c r="P7" t="s">
        <v>73</v>
      </c>
      <c r="Q7" t="s">
        <v>191</v>
      </c>
      <c r="R7" t="s">
        <v>192</v>
      </c>
      <c r="S7" s="138" t="s">
        <v>184</v>
      </c>
      <c r="T7" s="138" t="s">
        <v>184</v>
      </c>
      <c r="U7" s="130">
        <v>237368</v>
      </c>
      <c r="V7" s="132">
        <v>2.9780000000000002</v>
      </c>
      <c r="W7" s="136">
        <v>0</v>
      </c>
      <c r="X7" s="130">
        <v>0</v>
      </c>
      <c r="Y7" s="134">
        <v>6.9046715512620505E-10</v>
      </c>
      <c r="Z7" s="134">
        <v>5.8192864463601499E-12</v>
      </c>
    </row>
    <row r="8" spans="1:26">
      <c r="A8">
        <v>337</v>
      </c>
      <c r="B8">
        <v>9963</v>
      </c>
      <c r="C8" t="s">
        <v>198</v>
      </c>
      <c r="D8" t="s">
        <v>199</v>
      </c>
      <c r="E8" t="s">
        <v>41</v>
      </c>
      <c r="F8" t="s">
        <v>198</v>
      </c>
      <c r="G8" t="s">
        <v>200</v>
      </c>
      <c r="H8" t="s">
        <v>171</v>
      </c>
      <c r="I8" t="s">
        <v>181</v>
      </c>
      <c r="J8" t="s">
        <v>45</v>
      </c>
      <c r="K8" t="s">
        <v>70</v>
      </c>
      <c r="L8" t="s">
        <v>115</v>
      </c>
      <c r="M8" t="s">
        <v>201</v>
      </c>
      <c r="N8" t="s">
        <v>51</v>
      </c>
      <c r="O8" s="138" t="s">
        <v>202</v>
      </c>
      <c r="P8" t="s">
        <v>73</v>
      </c>
      <c r="Q8" t="s">
        <v>203</v>
      </c>
      <c r="R8" t="s">
        <v>125</v>
      </c>
      <c r="S8" s="138" t="s">
        <v>204</v>
      </c>
      <c r="T8" s="138" t="s">
        <v>204</v>
      </c>
      <c r="U8" s="130">
        <v>167852</v>
      </c>
      <c r="V8" s="132">
        <v>2.9780000000000002</v>
      </c>
      <c r="W8" s="136">
        <v>830.05</v>
      </c>
      <c r="X8" s="130">
        <v>4149.1149999999998</v>
      </c>
      <c r="Y8" s="134">
        <v>0.40527669247796</v>
      </c>
      <c r="Z8" s="134">
        <v>3.41568914039305E-3</v>
      </c>
    </row>
    <row r="9" spans="1:26">
      <c r="A9">
        <v>337</v>
      </c>
      <c r="B9">
        <v>9963</v>
      </c>
      <c r="C9" t="s">
        <v>205</v>
      </c>
      <c r="D9" t="s">
        <v>206</v>
      </c>
      <c r="E9" t="s">
        <v>41</v>
      </c>
      <c r="F9" t="s">
        <v>207</v>
      </c>
      <c r="G9" t="s">
        <v>208</v>
      </c>
      <c r="H9" t="s">
        <v>44</v>
      </c>
      <c r="I9" t="s">
        <v>181</v>
      </c>
      <c r="J9" t="s">
        <v>45</v>
      </c>
      <c r="K9" t="s">
        <v>45</v>
      </c>
      <c r="L9" t="s">
        <v>115</v>
      </c>
      <c r="M9" t="s">
        <v>189</v>
      </c>
      <c r="N9" t="s">
        <v>51</v>
      </c>
      <c r="O9" s="138" t="s">
        <v>173</v>
      </c>
      <c r="P9" t="s">
        <v>52</v>
      </c>
      <c r="Q9" t="s">
        <v>191</v>
      </c>
      <c r="R9" t="s">
        <v>192</v>
      </c>
      <c r="S9" s="138" t="s">
        <v>184</v>
      </c>
      <c r="T9" s="138" t="s">
        <v>184</v>
      </c>
      <c r="U9" s="130">
        <v>20165</v>
      </c>
      <c r="V9" s="132">
        <v>1</v>
      </c>
      <c r="W9" s="136">
        <v>0</v>
      </c>
      <c r="X9" s="130">
        <v>0</v>
      </c>
      <c r="Y9" s="134">
        <v>1.9696741569324298E-11</v>
      </c>
      <c r="Z9" s="134">
        <v>1.6600497272151499E-13</v>
      </c>
    </row>
    <row r="10" spans="1:26">
      <c r="A10">
        <v>337</v>
      </c>
      <c r="B10">
        <v>9963</v>
      </c>
      <c r="C10" t="s">
        <v>209</v>
      </c>
      <c r="D10" t="s">
        <v>210</v>
      </c>
      <c r="E10" t="s">
        <v>41</v>
      </c>
      <c r="F10" t="s">
        <v>211</v>
      </c>
      <c r="G10" t="s">
        <v>212</v>
      </c>
      <c r="H10" t="s">
        <v>171</v>
      </c>
      <c r="I10" t="s">
        <v>181</v>
      </c>
      <c r="J10" t="s">
        <v>45</v>
      </c>
      <c r="K10" t="s">
        <v>45</v>
      </c>
      <c r="L10" t="s">
        <v>115</v>
      </c>
      <c r="M10" t="s">
        <v>150</v>
      </c>
      <c r="N10" t="s">
        <v>51</v>
      </c>
      <c r="O10" s="138" t="s">
        <v>213</v>
      </c>
      <c r="P10" t="s">
        <v>52</v>
      </c>
      <c r="Q10" t="s">
        <v>203</v>
      </c>
      <c r="R10" t="s">
        <v>125</v>
      </c>
      <c r="S10" s="138" t="s">
        <v>214</v>
      </c>
      <c r="T10" s="138" t="s">
        <v>214</v>
      </c>
      <c r="U10" s="130">
        <v>38</v>
      </c>
      <c r="V10" s="132">
        <v>1</v>
      </c>
      <c r="W10" s="136">
        <v>393944.2</v>
      </c>
      <c r="X10" s="130">
        <v>149.69900000000001</v>
      </c>
      <c r="Y10" s="134">
        <v>1.4622258854703699E-2</v>
      </c>
      <c r="Z10" s="134">
        <v>1.2323701733907099E-4</v>
      </c>
    </row>
    <row r="11" spans="1:26">
      <c r="A11">
        <v>337</v>
      </c>
      <c r="B11">
        <v>9963</v>
      </c>
      <c r="C11" t="s">
        <v>185</v>
      </c>
      <c r="D11" t="s">
        <v>186</v>
      </c>
      <c r="E11" t="s">
        <v>171</v>
      </c>
      <c r="F11" t="s">
        <v>187</v>
      </c>
      <c r="G11" t="s">
        <v>188</v>
      </c>
      <c r="H11" t="s">
        <v>44</v>
      </c>
      <c r="I11" t="s">
        <v>181</v>
      </c>
      <c r="J11" t="s">
        <v>45</v>
      </c>
      <c r="K11" t="s">
        <v>45</v>
      </c>
      <c r="L11" t="s">
        <v>115</v>
      </c>
      <c r="M11" t="s">
        <v>189</v>
      </c>
      <c r="N11" t="s">
        <v>51</v>
      </c>
      <c r="O11" s="138" t="s">
        <v>190</v>
      </c>
      <c r="P11" t="s">
        <v>52</v>
      </c>
      <c r="Q11" t="s">
        <v>191</v>
      </c>
      <c r="R11" t="s">
        <v>192</v>
      </c>
      <c r="S11" s="138" t="s">
        <v>184</v>
      </c>
      <c r="T11" s="138" t="s">
        <v>184</v>
      </c>
      <c r="U11" s="130">
        <v>2116317</v>
      </c>
      <c r="V11" s="132">
        <v>1</v>
      </c>
      <c r="W11" s="136">
        <v>0</v>
      </c>
      <c r="X11" s="130">
        <v>0</v>
      </c>
      <c r="Y11" s="134">
        <v>2.0671732718952502E-9</v>
      </c>
      <c r="Z11" s="134">
        <v>1.7422223945205899E-11</v>
      </c>
    </row>
    <row r="12" spans="1:26">
      <c r="A12">
        <v>337</v>
      </c>
      <c r="B12">
        <v>9963</v>
      </c>
      <c r="C12" t="s">
        <v>215</v>
      </c>
      <c r="D12" t="s">
        <v>216</v>
      </c>
      <c r="E12" t="s">
        <v>171</v>
      </c>
      <c r="F12" t="s">
        <v>217</v>
      </c>
      <c r="G12" t="s">
        <v>218</v>
      </c>
      <c r="H12" t="s">
        <v>171</v>
      </c>
      <c r="I12" t="s">
        <v>181</v>
      </c>
      <c r="J12" t="s">
        <v>69</v>
      </c>
      <c r="K12" t="s">
        <v>219</v>
      </c>
      <c r="L12" t="s">
        <v>115</v>
      </c>
      <c r="M12" t="s">
        <v>116</v>
      </c>
      <c r="N12" t="s">
        <v>51</v>
      </c>
      <c r="O12" s="138" t="s">
        <v>220</v>
      </c>
      <c r="P12" t="s">
        <v>73</v>
      </c>
      <c r="Q12" t="s">
        <v>221</v>
      </c>
      <c r="R12" t="s">
        <v>125</v>
      </c>
      <c r="S12" s="138" t="s">
        <v>222</v>
      </c>
      <c r="T12" s="138" t="s">
        <v>222</v>
      </c>
      <c r="U12" s="130">
        <v>8945</v>
      </c>
      <c r="V12" s="132">
        <v>2.9780000000000002</v>
      </c>
      <c r="W12" s="136">
        <v>5228.8999999999996</v>
      </c>
      <c r="X12" s="130">
        <v>1392.885</v>
      </c>
      <c r="Y12" s="134">
        <v>0.136054069053308</v>
      </c>
      <c r="Z12" s="134">
        <v>1.1466694601415799E-3</v>
      </c>
    </row>
    <row r="13" spans="1:26">
      <c r="A13">
        <v>337</v>
      </c>
      <c r="B13">
        <v>9963</v>
      </c>
      <c r="C13" t="s">
        <v>223</v>
      </c>
      <c r="D13" t="s">
        <v>224</v>
      </c>
      <c r="E13" t="s">
        <v>225</v>
      </c>
      <c r="F13" t="s">
        <v>226</v>
      </c>
      <c r="G13" t="s">
        <v>227</v>
      </c>
      <c r="H13" t="s">
        <v>171</v>
      </c>
      <c r="I13" t="s">
        <v>181</v>
      </c>
      <c r="J13" t="s">
        <v>69</v>
      </c>
      <c r="K13" t="s">
        <v>228</v>
      </c>
      <c r="L13" t="s">
        <v>115</v>
      </c>
      <c r="M13" t="s">
        <v>229</v>
      </c>
      <c r="N13" t="s">
        <v>51</v>
      </c>
      <c r="O13" s="138" t="s">
        <v>230</v>
      </c>
      <c r="P13" t="s">
        <v>73</v>
      </c>
      <c r="Q13" t="s">
        <v>221</v>
      </c>
      <c r="R13" t="s">
        <v>125</v>
      </c>
      <c r="S13" s="138" t="s">
        <v>231</v>
      </c>
      <c r="T13" s="138" t="s">
        <v>231</v>
      </c>
      <c r="U13" s="130">
        <v>301500</v>
      </c>
      <c r="V13" s="132">
        <v>2.9780000000000002</v>
      </c>
      <c r="W13" s="136">
        <v>99.061000000000007</v>
      </c>
      <c r="X13" s="130">
        <v>889.43499999999995</v>
      </c>
      <c r="Y13" s="134">
        <v>8.6878125058488506E-2</v>
      </c>
      <c r="Z13" s="134">
        <v>7.3221252000847897E-4</v>
      </c>
    </row>
    <row r="14" spans="1:26">
      <c r="A14">
        <v>337</v>
      </c>
      <c r="B14">
        <v>9963</v>
      </c>
      <c r="C14" t="s">
        <v>223</v>
      </c>
      <c r="D14" t="s">
        <v>224</v>
      </c>
      <c r="E14" t="s">
        <v>225</v>
      </c>
      <c r="F14" t="s">
        <v>232</v>
      </c>
      <c r="G14" t="s">
        <v>233</v>
      </c>
      <c r="H14" t="s">
        <v>171</v>
      </c>
      <c r="I14" t="s">
        <v>181</v>
      </c>
      <c r="J14" t="s">
        <v>69</v>
      </c>
      <c r="K14" t="s">
        <v>228</v>
      </c>
      <c r="L14" t="s">
        <v>115</v>
      </c>
      <c r="M14" t="s">
        <v>229</v>
      </c>
      <c r="N14" t="s">
        <v>51</v>
      </c>
      <c r="O14" s="138" t="s">
        <v>230</v>
      </c>
      <c r="P14" t="s">
        <v>234</v>
      </c>
      <c r="Q14" t="s">
        <v>221</v>
      </c>
      <c r="R14" t="s">
        <v>125</v>
      </c>
      <c r="S14" s="138" t="s">
        <v>235</v>
      </c>
      <c r="T14" s="138" t="s">
        <v>235</v>
      </c>
      <c r="U14" s="130">
        <v>502500</v>
      </c>
      <c r="V14" s="132">
        <v>3.3944999999999999</v>
      </c>
      <c r="W14" s="136">
        <v>18.398</v>
      </c>
      <c r="X14" s="130">
        <v>313.81799999999998</v>
      </c>
      <c r="Y14" s="134">
        <v>3.06530668926089E-2</v>
      </c>
      <c r="Z14" s="134">
        <v>2.5834534689043298E-4</v>
      </c>
    </row>
    <row r="15" spans="1:26">
      <c r="A15">
        <v>337</v>
      </c>
      <c r="B15">
        <v>9963</v>
      </c>
      <c r="C15" t="s">
        <v>236</v>
      </c>
      <c r="D15" t="s">
        <v>237</v>
      </c>
      <c r="E15" t="s">
        <v>225</v>
      </c>
      <c r="F15" t="s">
        <v>236</v>
      </c>
      <c r="G15" t="s">
        <v>238</v>
      </c>
      <c r="H15" t="s">
        <v>171</v>
      </c>
      <c r="I15" t="s">
        <v>181</v>
      </c>
      <c r="J15" t="s">
        <v>69</v>
      </c>
      <c r="K15" t="s">
        <v>219</v>
      </c>
      <c r="L15" t="s">
        <v>115</v>
      </c>
      <c r="M15" t="s">
        <v>229</v>
      </c>
      <c r="N15" t="s">
        <v>51</v>
      </c>
      <c r="O15" s="138" t="s">
        <v>239</v>
      </c>
      <c r="P15" t="s">
        <v>73</v>
      </c>
      <c r="Q15" t="s">
        <v>221</v>
      </c>
      <c r="R15" t="s">
        <v>125</v>
      </c>
      <c r="S15" s="138" t="s">
        <v>240</v>
      </c>
      <c r="T15" s="138" t="s">
        <v>240</v>
      </c>
      <c r="U15" s="130">
        <v>65700</v>
      </c>
      <c r="V15" s="132">
        <v>2.9780000000000002</v>
      </c>
      <c r="W15" s="136">
        <v>277.30900000000003</v>
      </c>
      <c r="X15" s="130">
        <v>542.56799999999998</v>
      </c>
      <c r="Y15" s="134">
        <v>5.2996883397840602E-2</v>
      </c>
      <c r="Z15" s="134">
        <v>4.4665997935848599E-4</v>
      </c>
    </row>
    <row r="16" spans="1:26">
      <c r="A16">
        <v>337</v>
      </c>
      <c r="B16">
        <v>9963</v>
      </c>
      <c r="C16" t="s">
        <v>241</v>
      </c>
      <c r="D16" t="s">
        <v>242</v>
      </c>
      <c r="E16" t="s">
        <v>41</v>
      </c>
      <c r="F16" t="s">
        <v>241</v>
      </c>
      <c r="G16" t="s">
        <v>243</v>
      </c>
      <c r="H16" t="s">
        <v>171</v>
      </c>
      <c r="I16" t="s">
        <v>181</v>
      </c>
      <c r="J16" t="s">
        <v>45</v>
      </c>
      <c r="K16" t="s">
        <v>45</v>
      </c>
      <c r="L16" t="s">
        <v>115</v>
      </c>
      <c r="M16" t="s">
        <v>116</v>
      </c>
      <c r="N16" t="s">
        <v>51</v>
      </c>
      <c r="O16" s="138" t="s">
        <v>244</v>
      </c>
      <c r="P16" t="s">
        <v>52</v>
      </c>
      <c r="Q16" s="153" t="s">
        <v>221</v>
      </c>
      <c r="R16" t="s">
        <v>125</v>
      </c>
      <c r="S16" s="138" t="s">
        <v>245</v>
      </c>
      <c r="T16" s="138" t="s">
        <v>245</v>
      </c>
      <c r="U16" s="130">
        <v>396.62</v>
      </c>
      <c r="V16" s="132">
        <v>1</v>
      </c>
      <c r="W16" s="136">
        <v>110974.924</v>
      </c>
      <c r="X16" s="130">
        <v>440.149</v>
      </c>
      <c r="Y16" s="134">
        <v>4.29927899489118E-2</v>
      </c>
      <c r="Z16" s="134">
        <v>3.62345055783546E-4</v>
      </c>
    </row>
    <row r="17" spans="1:26">
      <c r="A17">
        <v>337</v>
      </c>
      <c r="B17">
        <v>9963</v>
      </c>
      <c r="C17" t="s">
        <v>177</v>
      </c>
      <c r="D17" t="s">
        <v>178</v>
      </c>
      <c r="E17" t="s">
        <v>65</v>
      </c>
      <c r="F17" t="s">
        <v>179</v>
      </c>
      <c r="G17" t="s">
        <v>180</v>
      </c>
      <c r="H17" t="s">
        <v>44</v>
      </c>
      <c r="I17" t="s">
        <v>181</v>
      </c>
      <c r="J17" t="s">
        <v>69</v>
      </c>
      <c r="K17" t="s">
        <v>70</v>
      </c>
      <c r="L17" t="s">
        <v>115</v>
      </c>
      <c r="M17" t="s">
        <v>182</v>
      </c>
      <c r="N17" t="s">
        <v>51</v>
      </c>
      <c r="O17" s="138" t="s">
        <v>183</v>
      </c>
      <c r="P17" t="s">
        <v>73</v>
      </c>
      <c r="Q17" t="s">
        <v>83</v>
      </c>
      <c r="R17" t="s">
        <v>125</v>
      </c>
      <c r="S17" s="138" t="s">
        <v>184</v>
      </c>
      <c r="T17" s="138" t="s">
        <v>184</v>
      </c>
      <c r="U17" s="130">
        <v>31700</v>
      </c>
      <c r="V17" s="132">
        <v>2.9780000000000002</v>
      </c>
      <c r="W17" s="136">
        <v>2500</v>
      </c>
      <c r="X17" s="130">
        <v>2360.0650000000001</v>
      </c>
      <c r="Y17" s="134">
        <v>0.230526111538842</v>
      </c>
      <c r="Z17" s="134">
        <v>1.94288383806596E-3</v>
      </c>
    </row>
    <row r="18" spans="1:26">
      <c r="A18">
        <v>337</v>
      </c>
      <c r="B18">
        <v>9964</v>
      </c>
      <c r="C18" t="s">
        <v>185</v>
      </c>
      <c r="D18" t="s">
        <v>186</v>
      </c>
      <c r="E18" t="s">
        <v>171</v>
      </c>
      <c r="F18" t="s">
        <v>187</v>
      </c>
      <c r="G18" t="s">
        <v>188</v>
      </c>
      <c r="H18" t="s">
        <v>44</v>
      </c>
      <c r="I18" t="s">
        <v>181</v>
      </c>
      <c r="J18" t="s">
        <v>45</v>
      </c>
      <c r="K18" t="s">
        <v>45</v>
      </c>
      <c r="L18" t="s">
        <v>115</v>
      </c>
      <c r="M18" t="s">
        <v>189</v>
      </c>
      <c r="N18" t="s">
        <v>51</v>
      </c>
      <c r="O18" s="138" t="s">
        <v>190</v>
      </c>
      <c r="P18" t="s">
        <v>52</v>
      </c>
      <c r="Q18" t="s">
        <v>191</v>
      </c>
      <c r="R18" t="s">
        <v>192</v>
      </c>
      <c r="S18" s="138" t="s">
        <v>184</v>
      </c>
      <c r="T18" s="138" t="s">
        <v>184</v>
      </c>
      <c r="U18" s="130">
        <v>24232</v>
      </c>
      <c r="V18" s="132">
        <v>1</v>
      </c>
      <c r="W18" s="136">
        <v>0</v>
      </c>
      <c r="X18" s="130">
        <v>0</v>
      </c>
      <c r="Y18" s="134">
        <v>3.8291786682276004E-9</v>
      </c>
      <c r="Z18" s="134">
        <v>5.0058498286764398E-12</v>
      </c>
    </row>
    <row r="19" spans="1:26">
      <c r="A19">
        <v>337</v>
      </c>
      <c r="B19">
        <v>9964</v>
      </c>
      <c r="C19" t="s">
        <v>177</v>
      </c>
      <c r="D19" t="s">
        <v>178</v>
      </c>
      <c r="E19" t="s">
        <v>65</v>
      </c>
      <c r="F19" t="s">
        <v>179</v>
      </c>
      <c r="G19" t="s">
        <v>180</v>
      </c>
      <c r="H19" t="s">
        <v>44</v>
      </c>
      <c r="I19" t="s">
        <v>181</v>
      </c>
      <c r="J19" t="s">
        <v>69</v>
      </c>
      <c r="K19" t="s">
        <v>70</v>
      </c>
      <c r="L19" t="s">
        <v>115</v>
      </c>
      <c r="M19" t="s">
        <v>182</v>
      </c>
      <c r="N19" t="s">
        <v>51</v>
      </c>
      <c r="O19" s="138" t="s">
        <v>183</v>
      </c>
      <c r="P19" t="s">
        <v>73</v>
      </c>
      <c r="Q19" t="s">
        <v>83</v>
      </c>
      <c r="R19" t="s">
        <v>125</v>
      </c>
      <c r="S19" s="138" t="s">
        <v>184</v>
      </c>
      <c r="T19" s="138" t="s">
        <v>184</v>
      </c>
      <c r="U19" s="130">
        <v>850</v>
      </c>
      <c r="V19" s="132">
        <v>2.9780000000000002</v>
      </c>
      <c r="W19" s="136">
        <v>2500</v>
      </c>
      <c r="X19" s="130">
        <v>63.283000000000001</v>
      </c>
      <c r="Y19" s="134">
        <v>0.99999999617082103</v>
      </c>
      <c r="Z19" s="134">
        <v>1.3072907386233799E-3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 tint="-0.499984740745262"/>
  </sheetPr>
  <dimension ref="A1:E32"/>
  <sheetViews>
    <sheetView showGridLines="0" rightToLeft="1" workbookViewId="0">
      <pane xSplit="5" ySplit="32" topLeftCell="XFD1048576" activePane="bottomRight" state="frozen"/>
      <selection pane="topRight" activeCell="F1" sqref="F1"/>
      <selection pane="bottomLeft" activeCell="A33" sqref="A33"/>
      <selection pane="bottomRight" activeCell="E32" sqref="E32"/>
    </sheetView>
  </sheetViews>
  <sheetFormatPr defaultColWidth="0" defaultRowHeight="12.75" zeroHeight="1"/>
  <cols>
    <col min="1" max="1" width="42.75" style="5" customWidth="1"/>
    <col min="2" max="4" width="13" style="6" customWidth="1"/>
    <col min="5" max="5" width="14" style="6" customWidth="1"/>
    <col min="6" max="6" width="2.375" style="5" hidden="1" customWidth="1"/>
    <col min="7" max="16384" width="2.375" style="5" hidden="1"/>
  </cols>
  <sheetData>
    <row r="1" spans="1:5" ht="18.75" customHeight="1">
      <c r="A1" s="29"/>
      <c r="B1" s="30"/>
      <c r="C1" s="90" t="s">
        <v>246</v>
      </c>
      <c r="D1" s="89"/>
      <c r="E1" s="30"/>
    </row>
    <row r="2" spans="1:5" ht="25.5">
      <c r="A2" s="30" t="s">
        <v>247</v>
      </c>
      <c r="B2" s="30" t="s">
        <v>36</v>
      </c>
      <c r="C2" s="30" t="s">
        <v>94</v>
      </c>
      <c r="D2" s="30" t="s">
        <v>95</v>
      </c>
      <c r="E2" s="30" t="s">
        <v>248</v>
      </c>
    </row>
    <row r="3" spans="1:5">
      <c r="A3" s="32" t="s">
        <v>249</v>
      </c>
      <c r="B3" s="143">
        <f>SUM('מזומנים ושווי מזומנים'!O:O)</f>
        <v>69491.303999999989</v>
      </c>
      <c r="C3" s="33"/>
      <c r="D3" s="33"/>
      <c r="E3" s="145">
        <f>SUM('מזומנים ושווי מזומנים'!O:O)/B30</f>
        <v>5.0593756536716793E-2</v>
      </c>
    </row>
    <row r="4" spans="1:5">
      <c r="A4" s="32" t="s">
        <v>250</v>
      </c>
      <c r="B4" s="143">
        <f>SUM('איגרות חוב ממשלתיות'!U:U)</f>
        <v>279474.462</v>
      </c>
      <c r="C4" s="33"/>
      <c r="D4" s="33"/>
      <c r="E4" s="145">
        <f>SUM('איגרות חוב ממשלתיות'!U:U)/B30</f>
        <v>0.20347384600320512</v>
      </c>
    </row>
    <row r="5" spans="1:5">
      <c r="A5" s="32" t="s">
        <v>251</v>
      </c>
      <c r="B5" s="143">
        <f>SUM('ניירות ערך מסחריים'!AD:AD)</f>
        <v>0</v>
      </c>
      <c r="C5" s="33"/>
      <c r="D5" s="33"/>
      <c r="E5" s="145">
        <f>SUM('ניירות ערך מסחריים'!AD:AD)/B30</f>
        <v>0</v>
      </c>
    </row>
    <row r="6" spans="1:5">
      <c r="A6" s="32" t="s">
        <v>252</v>
      </c>
      <c r="B6" s="143">
        <f>SUM('איגרות חוב'!AD:AD)</f>
        <v>227293.85000000003</v>
      </c>
      <c r="C6" s="33"/>
      <c r="D6" s="33"/>
      <c r="E6" s="145">
        <f>SUM('איגרות חוב'!AD:AD)/B30</f>
        <v>0.16548329139417256</v>
      </c>
    </row>
    <row r="7" spans="1:5">
      <c r="A7" s="32" t="s">
        <v>253</v>
      </c>
      <c r="B7" s="143">
        <f>SUM('מניות מבכ ויהש'!U:U)</f>
        <v>311814.12000000017</v>
      </c>
      <c r="C7" s="33"/>
      <c r="D7" s="33"/>
      <c r="E7" s="145">
        <f>SUM('מניות מבכ ויהש'!U:U)/B30</f>
        <v>0.22701901912778333</v>
      </c>
    </row>
    <row r="8" spans="1:5">
      <c r="A8" s="32" t="s">
        <v>254</v>
      </c>
      <c r="B8" s="143">
        <f>SUM('קרנות סל'!T:T)</f>
        <v>254467.66500000015</v>
      </c>
      <c r="C8" s="33"/>
      <c r="D8" s="33"/>
      <c r="E8" s="145">
        <f>SUM('קרנות סל'!T:T)/B30</f>
        <v>0.1852674269787313</v>
      </c>
    </row>
    <row r="9" spans="1:5">
      <c r="A9" s="32" t="s">
        <v>255</v>
      </c>
      <c r="B9" s="143">
        <f>SUM('קרנות נאמנות'!T:T)</f>
        <v>23766.695</v>
      </c>
      <c r="C9" s="33"/>
      <c r="D9" s="33"/>
      <c r="E9" s="145">
        <f>SUM('קרנות נאמנות'!T:T)/B30</f>
        <v>1.7303551830203164E-2</v>
      </c>
    </row>
    <row r="10" spans="1:5">
      <c r="A10" s="32" t="s">
        <v>256</v>
      </c>
      <c r="B10" s="143">
        <f>SUM('כתבי אופציה'!W:W)</f>
        <v>53.991999999999997</v>
      </c>
      <c r="C10" s="33"/>
      <c r="D10" s="33"/>
      <c r="E10" s="145">
        <f>SUM('כתבי אופציה'!W:W)/B30</f>
        <v>3.9309351612259476E-5</v>
      </c>
    </row>
    <row r="11" spans="1:5">
      <c r="A11" s="32" t="s">
        <v>257</v>
      </c>
      <c r="B11" s="143">
        <f>SUM(אופציות!V:V)</f>
        <v>0</v>
      </c>
      <c r="C11" s="33"/>
      <c r="D11" s="33"/>
      <c r="E11" s="145">
        <f>SUM(אופציות!V:V)/B30</f>
        <v>0</v>
      </c>
    </row>
    <row r="12" spans="1:5">
      <c r="A12" s="32" t="s">
        <v>258</v>
      </c>
      <c r="B12" s="143">
        <f>SUM('חוזים עתידיים'!R:R)</f>
        <v>904.59500000000003</v>
      </c>
      <c r="C12" s="33"/>
      <c r="D12" s="33"/>
      <c r="E12" s="145">
        <f>SUM('חוזים עתידיים'!R:R)/B30</f>
        <v>6.5859836497428998E-4</v>
      </c>
    </row>
    <row r="13" spans="1:5">
      <c r="A13" s="32" t="s">
        <v>259</v>
      </c>
      <c r="B13" s="143">
        <f>SUM('מוצרים מובנים'!Z:Z)</f>
        <v>0</v>
      </c>
      <c r="C13" s="33"/>
      <c r="D13" s="33"/>
      <c r="E13" s="145">
        <f>SUM('מוצרים מובנים'!Z:Z)/B30</f>
        <v>0</v>
      </c>
    </row>
    <row r="14" spans="1:5">
      <c r="A14" s="32" t="s">
        <v>260</v>
      </c>
      <c r="B14" s="143">
        <f>SUM('לא סחיר איגרות חוב ממשלתיות'!U:U)</f>
        <v>0</v>
      </c>
      <c r="C14" s="33"/>
      <c r="D14" s="33"/>
      <c r="E14" s="145">
        <f>SUM('לא סחיר איגרות חוב ממשלתיות'!U:U)/B30</f>
        <v>0</v>
      </c>
    </row>
    <row r="15" spans="1:5">
      <c r="A15" s="32" t="s">
        <v>261</v>
      </c>
      <c r="B15" s="143">
        <f>SUM('לא סחיר איגרות חוב מיועדות'!N:N)</f>
        <v>0</v>
      </c>
      <c r="C15" s="33"/>
      <c r="D15" s="33"/>
      <c r="E15" s="145">
        <f>SUM('לא סחיר איגרות חוב מיועדות'!N:N)/B30</f>
        <v>0</v>
      </c>
    </row>
    <row r="16" spans="1:5" s="93" customFormat="1">
      <c r="A16" s="34" t="s">
        <v>262</v>
      </c>
      <c r="B16" s="143">
        <f>SUM('אפיק השקעה מובטח תשואה'!F:F)</f>
        <v>0</v>
      </c>
      <c r="C16" s="35"/>
      <c r="D16" s="35"/>
      <c r="E16" s="145">
        <f>SUM('אפיק השקעה מובטח תשואה'!F:F)/B30</f>
        <v>0</v>
      </c>
    </row>
    <row r="17" spans="1:5">
      <c r="A17" s="34" t="s">
        <v>263</v>
      </c>
      <c r="B17" s="143">
        <f>SUM('לא סחיר ניירות ערך מסחריים'!AI:AI)</f>
        <v>0</v>
      </c>
      <c r="C17" s="35"/>
      <c r="D17" s="35"/>
      <c r="E17" s="145">
        <f>SUM('לא סחיר ניירות ערך מסחריים'!AI:AI)/B30</f>
        <v>0</v>
      </c>
    </row>
    <row r="18" spans="1:5">
      <c r="A18" s="32" t="s">
        <v>264</v>
      </c>
      <c r="B18" s="143">
        <f>SUM('לא סחיר איגרות חוב'!AG:AG)</f>
        <v>7245.2150000000001</v>
      </c>
      <c r="C18" s="33"/>
      <c r="D18" s="33"/>
      <c r="E18" s="145">
        <f>SUM('לא סחיר איגרות חוב'!AG:AG)/B30</f>
        <v>5.2749426570865418E-3</v>
      </c>
    </row>
    <row r="19" spans="1:5">
      <c r="A19" s="32" t="s">
        <v>265</v>
      </c>
      <c r="B19" s="143">
        <f>SUM('לא סחיר מניות מבכ ויהש'!X:X)</f>
        <v>10385.89</v>
      </c>
      <c r="C19" s="33"/>
      <c r="D19" s="33"/>
      <c r="E19" s="145">
        <f>SUM('לא סחיר מניות מבכ ויהש'!X:X)/B30</f>
        <v>7.5615387801201955E-3</v>
      </c>
    </row>
    <row r="20" spans="1:5">
      <c r="A20" s="32" t="s">
        <v>266</v>
      </c>
      <c r="B20" s="143">
        <f>SUM('קרנות השקעה'!W:W)</f>
        <v>138706.17299999995</v>
      </c>
      <c r="C20" s="33"/>
      <c r="D20" s="33"/>
      <c r="E20" s="145">
        <f>SUM('קרנות השקעה'!W:W)/B30</f>
        <v>0.10098625213453642</v>
      </c>
    </row>
    <row r="21" spans="1:5">
      <c r="A21" s="32" t="s">
        <v>267</v>
      </c>
      <c r="B21" s="143">
        <f>SUM('לא סחיר כתבי אופציה'!Z:Z)</f>
        <v>80.227999999999994</v>
      </c>
      <c r="C21" s="33"/>
      <c r="D21" s="33"/>
      <c r="E21" s="145">
        <f>SUM('לא סחיר כתבי אופציה'!Z:Z)/B30</f>
        <v>5.8410702717964755E-5</v>
      </c>
    </row>
    <row r="22" spans="1:5">
      <c r="A22" s="32" t="s">
        <v>268</v>
      </c>
      <c r="B22" s="143">
        <f>SUM('לא סחיר אופציות'!Z:Z)</f>
        <v>0</v>
      </c>
      <c r="C22" s="33"/>
      <c r="D22" s="33"/>
      <c r="E22" s="145">
        <f>SUM('לא סחיר אופציות'!Z:Z)/B30</f>
        <v>0</v>
      </c>
    </row>
    <row r="23" spans="1:5">
      <c r="A23" s="32" t="s">
        <v>269</v>
      </c>
      <c r="B23" s="143">
        <f>SUM('לא סחיר נגזרים אחרים'!R:R)</f>
        <v>6309.3509999999997</v>
      </c>
      <c r="C23" s="33"/>
      <c r="D23" s="33"/>
      <c r="E23" s="145">
        <f>SUM('לא סחיר נגזרים אחרים'!R:R)/B30</f>
        <v>4.5935786209838668E-3</v>
      </c>
    </row>
    <row r="24" spans="1:5">
      <c r="A24" s="32" t="s">
        <v>270</v>
      </c>
      <c r="B24" s="143">
        <f>SUM(הלוואות!AT:AT)</f>
        <v>40360.5</v>
      </c>
      <c r="C24" s="33"/>
      <c r="D24" s="33"/>
      <c r="E24" s="145">
        <f>SUM(הלוואות!AT:AT)/B30</f>
        <v>2.9384817857212156E-2</v>
      </c>
    </row>
    <row r="25" spans="1:5">
      <c r="A25" s="32" t="s">
        <v>271</v>
      </c>
      <c r="B25" s="143">
        <f>SUM('לא סחיר מוצרים מובנים'!AB:AB)</f>
        <v>0</v>
      </c>
      <c r="C25" s="33"/>
      <c r="D25" s="33"/>
      <c r="E25" s="145">
        <f>SUM('לא סחיר מוצרים מובנים'!AE:AE)/B30</f>
        <v>0</v>
      </c>
    </row>
    <row r="26" spans="1:5">
      <c r="A26" s="32" t="s">
        <v>272</v>
      </c>
      <c r="B26" s="143">
        <f>SUM('פיקדונות מעל 3 חודשים'!T:T)</f>
        <v>0</v>
      </c>
      <c r="C26" s="33"/>
      <c r="D26" s="33"/>
      <c r="E26" s="145">
        <f>SUM('פיקדונות מעל 3 חודשים'!T:T)/B30</f>
        <v>0</v>
      </c>
    </row>
    <row r="27" spans="1:5">
      <c r="A27" s="32" t="s">
        <v>273</v>
      </c>
      <c r="B27" s="143">
        <f>SUM('זכויות מקרקעין'!S:S)</f>
        <v>4900</v>
      </c>
      <c r="C27" s="33"/>
      <c r="D27" s="33"/>
      <c r="E27" s="145">
        <f>SUM('זכויות מקרקעין'!S:S)/B30</f>
        <v>3.5674882001050425E-3</v>
      </c>
    </row>
    <row r="28" spans="1:5">
      <c r="A28" s="32" t="s">
        <v>274</v>
      </c>
      <c r="B28" s="143">
        <f>SUM('השקעה בחברות מוחזקות'!U:U)</f>
        <v>0</v>
      </c>
      <c r="C28" s="33"/>
      <c r="D28" s="33"/>
      <c r="E28" s="145">
        <f>SUM('השקעה בחברות מוחזקות'!U:U)/B30</f>
        <v>0</v>
      </c>
    </row>
    <row r="29" spans="1:5">
      <c r="A29" s="32" t="s">
        <v>275</v>
      </c>
      <c r="B29" s="144">
        <f>SUM('נכסים אחרים'!N:N)</f>
        <v>-1738.6349999999998</v>
      </c>
      <c r="C29" s="123"/>
      <c r="D29" s="123"/>
      <c r="E29" s="146">
        <f>SUM('נכסים אחרים'!N:N)/B30</f>
        <v>-1.2658285401611488E-3</v>
      </c>
    </row>
    <row r="30" spans="1:5" ht="15">
      <c r="A30" s="31" t="s">
        <v>276</v>
      </c>
      <c r="B30" s="148">
        <f>IF(SUM(B3:B29)=0,0.0001,SUM(B3:B29))</f>
        <v>1373515.4050000005</v>
      </c>
      <c r="C30" s="124">
        <f t="shared" ref="C30:D30" si="0">SUM(C3:C29)</f>
        <v>0</v>
      </c>
      <c r="D30" s="124">
        <f t="shared" si="0"/>
        <v>0</v>
      </c>
      <c r="E30" s="147">
        <f>SUM(E3:E29)</f>
        <v>0.99999999999999989</v>
      </c>
    </row>
    <row r="31" spans="1:5" s="93" customFormat="1">
      <c r="A31" s="34" t="s">
        <v>277</v>
      </c>
      <c r="B31" s="35"/>
      <c r="C31" s="35"/>
      <c r="D31" s="35"/>
      <c r="E31" s="35"/>
    </row>
    <row r="32" spans="1:5">
      <c r="A32" s="34" t="s">
        <v>278</v>
      </c>
      <c r="B32" s="143">
        <f>SUM('יתרות התחייבות להשקעה'!O:O)</f>
        <v>31070.429458518367</v>
      </c>
      <c r="C32" s="35"/>
      <c r="D32" s="35"/>
      <c r="E32" s="145">
        <v>2.2599999999999999E-2</v>
      </c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Z62"/>
  <sheetViews>
    <sheetView rightToLeft="1" workbookViewId="0">
      <selection sqref="A1:XFD1"/>
    </sheetView>
  </sheetViews>
  <sheetFormatPr defaultColWidth="0" defaultRowHeight="14.25"/>
  <cols>
    <col min="1" max="2" width="11.625" customWidth="1"/>
    <col min="3" max="3" width="48.375" bestFit="1" customWidth="1"/>
    <col min="4" max="26" width="11.625" customWidth="1"/>
    <col min="27" max="27" width="9" hidden="1" customWidth="1"/>
    <col min="28" max="16384" width="9" hidden="1"/>
  </cols>
  <sheetData>
    <row r="1" spans="1:26" s="2" customFormat="1" ht="51">
      <c r="A1" s="13" t="s">
        <v>14</v>
      </c>
      <c r="B1" s="13" t="s">
        <v>15</v>
      </c>
      <c r="C1" s="13" t="s">
        <v>279</v>
      </c>
      <c r="D1" s="13" t="s">
        <v>280</v>
      </c>
      <c r="E1" s="13" t="s">
        <v>281</v>
      </c>
      <c r="F1" s="13" t="s">
        <v>282</v>
      </c>
      <c r="G1" s="13" t="s">
        <v>283</v>
      </c>
      <c r="H1" s="13" t="s">
        <v>284</v>
      </c>
      <c r="I1" s="13" t="s">
        <v>61</v>
      </c>
      <c r="J1" s="13" t="s">
        <v>285</v>
      </c>
      <c r="K1" s="13" t="s">
        <v>22</v>
      </c>
      <c r="L1" s="13" t="s">
        <v>286</v>
      </c>
      <c r="M1" s="13" t="s">
        <v>287</v>
      </c>
      <c r="N1" s="13" t="s">
        <v>23</v>
      </c>
      <c r="O1" s="13" t="s">
        <v>29</v>
      </c>
      <c r="P1" s="139" t="s">
        <v>92</v>
      </c>
      <c r="Q1" s="13" t="s">
        <v>30</v>
      </c>
      <c r="R1" s="13" t="s">
        <v>104</v>
      </c>
      <c r="S1" s="13" t="s">
        <v>105</v>
      </c>
      <c r="T1" s="137" t="s">
        <v>107</v>
      </c>
      <c r="U1" s="131" t="s">
        <v>34</v>
      </c>
      <c r="V1" s="94" t="s">
        <v>288</v>
      </c>
      <c r="W1" s="13" t="s">
        <v>36</v>
      </c>
      <c r="X1" s="133" t="s">
        <v>289</v>
      </c>
      <c r="Y1" s="133" t="s">
        <v>37</v>
      </c>
      <c r="Z1" s="133" t="s">
        <v>38</v>
      </c>
    </row>
    <row r="2" spans="1:26">
      <c r="A2">
        <v>337</v>
      </c>
      <c r="B2">
        <v>9962</v>
      </c>
      <c r="C2" t="s">
        <v>290</v>
      </c>
      <c r="D2" t="s">
        <v>291</v>
      </c>
      <c r="E2" t="s">
        <v>225</v>
      </c>
      <c r="F2" t="s">
        <v>290</v>
      </c>
      <c r="G2">
        <v>62019286</v>
      </c>
      <c r="H2" t="s">
        <v>171</v>
      </c>
      <c r="I2" t="s">
        <v>292</v>
      </c>
      <c r="J2" t="s">
        <v>293</v>
      </c>
      <c r="K2" t="s">
        <v>69</v>
      </c>
      <c r="L2" t="s">
        <v>294</v>
      </c>
      <c r="M2" t="s">
        <v>295</v>
      </c>
      <c r="N2" t="s">
        <v>295</v>
      </c>
      <c r="O2" t="s">
        <v>51</v>
      </c>
      <c r="P2" s="138" t="s">
        <v>296</v>
      </c>
      <c r="Q2" t="s">
        <v>73</v>
      </c>
      <c r="R2" t="s">
        <v>221</v>
      </c>
      <c r="S2" t="s">
        <v>125</v>
      </c>
      <c r="T2" s="138" t="s">
        <v>297</v>
      </c>
      <c r="U2" s="132">
        <v>2.9780000000000002</v>
      </c>
      <c r="V2" s="130">
        <v>11.986000000000001</v>
      </c>
      <c r="W2" s="130">
        <v>35.695</v>
      </c>
      <c r="X2" s="134">
        <v>0</v>
      </c>
      <c r="Y2" s="134">
        <v>1</v>
      </c>
      <c r="Z2" s="134">
        <v>6.3274849174668399E-4</v>
      </c>
    </row>
    <row r="3" spans="1:26">
      <c r="A3">
        <v>337</v>
      </c>
      <c r="B3">
        <v>9963</v>
      </c>
      <c r="C3" s="153" t="s">
        <v>3154</v>
      </c>
      <c r="D3" t="s">
        <v>298</v>
      </c>
      <c r="E3" t="s">
        <v>41</v>
      </c>
      <c r="F3" t="s">
        <v>299</v>
      </c>
      <c r="G3">
        <v>62018528</v>
      </c>
      <c r="H3" t="s">
        <v>171</v>
      </c>
      <c r="I3" t="s">
        <v>300</v>
      </c>
      <c r="J3" s="153" t="s">
        <v>350</v>
      </c>
      <c r="K3" t="s">
        <v>45</v>
      </c>
      <c r="L3" t="s">
        <v>45</v>
      </c>
      <c r="M3" t="s">
        <v>45</v>
      </c>
      <c r="N3" t="s">
        <v>295</v>
      </c>
      <c r="O3" t="s">
        <v>51</v>
      </c>
      <c r="P3" s="138" t="s">
        <v>301</v>
      </c>
      <c r="Q3" t="s">
        <v>234</v>
      </c>
      <c r="R3" t="s">
        <v>221</v>
      </c>
      <c r="S3" t="s">
        <v>125</v>
      </c>
      <c r="T3" s="138" t="s">
        <v>302</v>
      </c>
      <c r="U3" s="132">
        <v>3.3944999999999999</v>
      </c>
      <c r="V3" s="130">
        <v>463.55399999999997</v>
      </c>
      <c r="W3" s="130">
        <v>1573.5340000000001</v>
      </c>
      <c r="X3" s="134">
        <v>0</v>
      </c>
      <c r="Y3" s="134">
        <v>1.13516722293682E-2</v>
      </c>
      <c r="Z3" s="134">
        <v>1.2953854018078899E-3</v>
      </c>
    </row>
    <row r="4" spans="1:26">
      <c r="A4">
        <v>337</v>
      </c>
      <c r="B4">
        <v>9963</v>
      </c>
      <c r="C4" t="s">
        <v>303</v>
      </c>
      <c r="D4" t="s">
        <v>304</v>
      </c>
      <c r="E4" t="s">
        <v>41</v>
      </c>
      <c r="F4" t="s">
        <v>305</v>
      </c>
      <c r="G4">
        <v>62018080</v>
      </c>
      <c r="H4" t="s">
        <v>171</v>
      </c>
      <c r="I4" t="s">
        <v>300</v>
      </c>
      <c r="J4" t="s">
        <v>293</v>
      </c>
      <c r="K4" t="s">
        <v>45</v>
      </c>
      <c r="L4" t="s">
        <v>45</v>
      </c>
      <c r="M4" t="s">
        <v>45</v>
      </c>
      <c r="N4" t="s">
        <v>45</v>
      </c>
      <c r="O4" t="s">
        <v>51</v>
      </c>
      <c r="P4" s="138" t="s">
        <v>306</v>
      </c>
      <c r="Q4" t="s">
        <v>73</v>
      </c>
      <c r="R4" t="s">
        <v>221</v>
      </c>
      <c r="S4" t="s">
        <v>125</v>
      </c>
      <c r="T4" s="138" t="s">
        <v>307</v>
      </c>
      <c r="U4" s="132">
        <v>2.9780000000000002</v>
      </c>
      <c r="V4" s="130">
        <v>982.97299999999996</v>
      </c>
      <c r="W4" s="130">
        <v>2927.2939999999999</v>
      </c>
      <c r="X4" s="134">
        <v>0</v>
      </c>
      <c r="Y4" s="134">
        <v>2.1117866938619199E-2</v>
      </c>
      <c r="Z4" s="134">
        <v>2.4098455273255698E-3</v>
      </c>
    </row>
    <row r="5" spans="1:26">
      <c r="A5">
        <v>337</v>
      </c>
      <c r="B5">
        <v>9963</v>
      </c>
      <c r="C5" s="153" t="s">
        <v>3177</v>
      </c>
      <c r="D5" t="s">
        <v>308</v>
      </c>
      <c r="E5" t="s">
        <v>225</v>
      </c>
      <c r="F5" t="s">
        <v>309</v>
      </c>
      <c r="G5">
        <v>50000967</v>
      </c>
      <c r="H5" t="s">
        <v>171</v>
      </c>
      <c r="I5" t="s">
        <v>292</v>
      </c>
      <c r="J5" s="153" t="s">
        <v>1286</v>
      </c>
      <c r="K5" t="s">
        <v>45</v>
      </c>
      <c r="L5" t="s">
        <v>310</v>
      </c>
      <c r="M5" t="s">
        <v>45</v>
      </c>
      <c r="N5" t="s">
        <v>45</v>
      </c>
      <c r="O5" t="s">
        <v>51</v>
      </c>
      <c r="P5" s="138" t="s">
        <v>311</v>
      </c>
      <c r="Q5" t="s">
        <v>52</v>
      </c>
      <c r="R5" t="s">
        <v>221</v>
      </c>
      <c r="S5" t="s">
        <v>125</v>
      </c>
      <c r="T5" s="138" t="s">
        <v>312</v>
      </c>
      <c r="U5" s="132">
        <v>1</v>
      </c>
      <c r="V5" s="130">
        <v>561.65499999999997</v>
      </c>
      <c r="W5" s="130">
        <v>561.65499999999997</v>
      </c>
      <c r="X5" s="134">
        <v>0</v>
      </c>
      <c r="Y5" s="134">
        <v>4.0518504426670402E-3</v>
      </c>
      <c r="Z5" s="134">
        <v>4.6237310307116399E-4</v>
      </c>
    </row>
    <row r="6" spans="1:26">
      <c r="A6">
        <v>337</v>
      </c>
      <c r="B6">
        <v>9963</v>
      </c>
      <c r="C6" t="s">
        <v>313</v>
      </c>
      <c r="D6" t="s">
        <v>314</v>
      </c>
      <c r="E6" t="s">
        <v>225</v>
      </c>
      <c r="F6" t="s">
        <v>315</v>
      </c>
      <c r="G6">
        <v>50007947</v>
      </c>
      <c r="H6" t="s">
        <v>171</v>
      </c>
      <c r="I6" t="s">
        <v>292</v>
      </c>
      <c r="J6" s="153" t="s">
        <v>1286</v>
      </c>
      <c r="K6" t="s">
        <v>45</v>
      </c>
      <c r="L6" t="s">
        <v>310</v>
      </c>
      <c r="M6" t="s">
        <v>45</v>
      </c>
      <c r="N6" t="s">
        <v>45</v>
      </c>
      <c r="O6" t="s">
        <v>51</v>
      </c>
      <c r="P6" s="138" t="s">
        <v>316</v>
      </c>
      <c r="Q6" t="s">
        <v>52</v>
      </c>
      <c r="R6" t="s">
        <v>221</v>
      </c>
      <c r="S6" t="s">
        <v>125</v>
      </c>
      <c r="T6" s="138" t="s">
        <v>126</v>
      </c>
      <c r="U6" s="132">
        <v>1</v>
      </c>
      <c r="V6" s="130">
        <v>2712.1509999999998</v>
      </c>
      <c r="W6" s="130">
        <v>2712.1509999999998</v>
      </c>
      <c r="X6" s="134">
        <v>0</v>
      </c>
      <c r="Y6" s="134">
        <v>1.9565800135378401E-2</v>
      </c>
      <c r="Z6" s="134">
        <v>2.2327328835736299E-3</v>
      </c>
    </row>
    <row r="7" spans="1:26">
      <c r="A7">
        <v>337</v>
      </c>
      <c r="B7">
        <v>9963</v>
      </c>
      <c r="C7" t="s">
        <v>317</v>
      </c>
      <c r="D7" t="s">
        <v>318</v>
      </c>
      <c r="E7" t="s">
        <v>41</v>
      </c>
      <c r="F7" t="s">
        <v>317</v>
      </c>
      <c r="G7">
        <v>62018569</v>
      </c>
      <c r="H7" t="s">
        <v>171</v>
      </c>
      <c r="I7" t="s">
        <v>300</v>
      </c>
      <c r="J7" t="s">
        <v>293</v>
      </c>
      <c r="K7" t="s">
        <v>45</v>
      </c>
      <c r="L7" t="s">
        <v>45</v>
      </c>
      <c r="M7" t="s">
        <v>45</v>
      </c>
      <c r="N7" t="s">
        <v>219</v>
      </c>
      <c r="O7" t="s">
        <v>51</v>
      </c>
      <c r="P7" s="138" t="s">
        <v>319</v>
      </c>
      <c r="Q7" t="s">
        <v>73</v>
      </c>
      <c r="R7" t="s">
        <v>221</v>
      </c>
      <c r="S7" t="s">
        <v>125</v>
      </c>
      <c r="T7" s="138" t="s">
        <v>126</v>
      </c>
      <c r="U7" s="132">
        <v>2.9780000000000002</v>
      </c>
      <c r="V7" s="130">
        <v>514.55499999999995</v>
      </c>
      <c r="W7" s="130">
        <v>1532.3440000000001</v>
      </c>
      <c r="X7" s="134">
        <v>0</v>
      </c>
      <c r="Y7" s="134">
        <v>1.10545205561498E-2</v>
      </c>
      <c r="Z7" s="134">
        <v>1.2614762180478099E-3</v>
      </c>
    </row>
    <row r="8" spans="1:26">
      <c r="A8">
        <v>337</v>
      </c>
      <c r="B8">
        <v>9963</v>
      </c>
      <c r="C8" t="s">
        <v>320</v>
      </c>
      <c r="D8" t="s">
        <v>321</v>
      </c>
      <c r="E8" t="s">
        <v>41</v>
      </c>
      <c r="F8" t="s">
        <v>322</v>
      </c>
      <c r="G8">
        <v>62018254</v>
      </c>
      <c r="H8" t="s">
        <v>171</v>
      </c>
      <c r="I8" t="s">
        <v>300</v>
      </c>
      <c r="J8" t="s">
        <v>323</v>
      </c>
      <c r="K8" t="s">
        <v>69</v>
      </c>
      <c r="L8" t="s">
        <v>310</v>
      </c>
      <c r="M8" t="s">
        <v>310</v>
      </c>
      <c r="N8" t="s">
        <v>45</v>
      </c>
      <c r="O8" t="s">
        <v>51</v>
      </c>
      <c r="P8" s="138" t="s">
        <v>324</v>
      </c>
      <c r="Q8" t="s">
        <v>73</v>
      </c>
      <c r="R8" t="s">
        <v>221</v>
      </c>
      <c r="S8" t="s">
        <v>125</v>
      </c>
      <c r="T8" s="138" t="s">
        <v>325</v>
      </c>
      <c r="U8" s="132">
        <v>2.9780000000000002</v>
      </c>
      <c r="V8" s="130">
        <v>374.43700000000001</v>
      </c>
      <c r="W8" s="130">
        <v>1115.0730000000001</v>
      </c>
      <c r="X8" s="134">
        <v>0</v>
      </c>
      <c r="Y8" s="134">
        <v>8.0442751473175592E-3</v>
      </c>
      <c r="Z8" s="134">
        <v>9.1796489393009603E-4</v>
      </c>
    </row>
    <row r="9" spans="1:26">
      <c r="A9">
        <v>337</v>
      </c>
      <c r="B9">
        <v>9963</v>
      </c>
      <c r="C9" s="153" t="s">
        <v>3178</v>
      </c>
      <c r="D9" s="153" t="s">
        <v>3179</v>
      </c>
      <c r="E9" t="s">
        <v>41</v>
      </c>
      <c r="F9" t="s">
        <v>326</v>
      </c>
      <c r="G9">
        <v>50008341</v>
      </c>
      <c r="H9" t="s">
        <v>171</v>
      </c>
      <c r="I9" t="s">
        <v>327</v>
      </c>
      <c r="J9" t="s">
        <v>293</v>
      </c>
      <c r="K9" t="s">
        <v>45</v>
      </c>
      <c r="L9" t="s">
        <v>45</v>
      </c>
      <c r="M9" t="s">
        <v>45</v>
      </c>
      <c r="N9" t="s">
        <v>45</v>
      </c>
      <c r="O9" t="s">
        <v>51</v>
      </c>
      <c r="P9" s="138" t="s">
        <v>328</v>
      </c>
      <c r="Q9" t="s">
        <v>52</v>
      </c>
      <c r="R9" t="s">
        <v>221</v>
      </c>
      <c r="S9" t="s">
        <v>125</v>
      </c>
      <c r="T9" s="138" t="s">
        <v>297</v>
      </c>
      <c r="U9" s="132">
        <v>1</v>
      </c>
      <c r="V9" s="130">
        <v>3812.7130000000002</v>
      </c>
      <c r="W9" s="130">
        <v>3812.7130000000002</v>
      </c>
      <c r="X9" s="134">
        <v>0</v>
      </c>
      <c r="Y9" s="134">
        <v>2.75053920025927E-2</v>
      </c>
      <c r="Z9" s="134">
        <v>3.1387519434346099E-3</v>
      </c>
    </row>
    <row r="10" spans="1:26">
      <c r="A10">
        <v>337</v>
      </c>
      <c r="B10">
        <v>9963</v>
      </c>
      <c r="C10" t="s">
        <v>3188</v>
      </c>
      <c r="D10" t="s">
        <v>329</v>
      </c>
      <c r="E10" t="s">
        <v>55</v>
      </c>
      <c r="F10" t="s">
        <v>330</v>
      </c>
      <c r="G10">
        <v>50006691</v>
      </c>
      <c r="H10" t="s">
        <v>171</v>
      </c>
      <c r="I10" t="s">
        <v>292</v>
      </c>
      <c r="J10" s="153" t="s">
        <v>1284</v>
      </c>
      <c r="K10" t="s">
        <v>45</v>
      </c>
      <c r="L10" t="s">
        <v>45</v>
      </c>
      <c r="M10" t="s">
        <v>45</v>
      </c>
      <c r="N10" t="s">
        <v>45</v>
      </c>
      <c r="O10" t="s">
        <v>51</v>
      </c>
      <c r="P10" s="138" t="s">
        <v>306</v>
      </c>
      <c r="Q10" t="s">
        <v>52</v>
      </c>
      <c r="R10" t="s">
        <v>221</v>
      </c>
      <c r="S10" t="s">
        <v>125</v>
      </c>
      <c r="T10" s="138" t="s">
        <v>325</v>
      </c>
      <c r="U10" s="132">
        <v>1</v>
      </c>
      <c r="V10" s="130">
        <v>2687.587</v>
      </c>
      <c r="W10" s="130">
        <v>2687.587</v>
      </c>
      <c r="X10" s="134">
        <v>1.688E-3</v>
      </c>
      <c r="Y10" s="134">
        <v>1.9388587512945799E-2</v>
      </c>
      <c r="Z10" s="134">
        <v>2.2125104318082198E-3</v>
      </c>
    </row>
    <row r="11" spans="1:26">
      <c r="A11">
        <v>337</v>
      </c>
      <c r="B11">
        <v>9963</v>
      </c>
      <c r="C11" t="s">
        <v>331</v>
      </c>
      <c r="D11" t="s">
        <v>332</v>
      </c>
      <c r="E11" t="s">
        <v>55</v>
      </c>
      <c r="F11" t="s">
        <v>333</v>
      </c>
      <c r="G11">
        <v>62020158</v>
      </c>
      <c r="H11" t="s">
        <v>171</v>
      </c>
      <c r="I11" t="s">
        <v>300</v>
      </c>
      <c r="J11" t="s">
        <v>293</v>
      </c>
      <c r="K11" t="s">
        <v>45</v>
      </c>
      <c r="L11" t="s">
        <v>45</v>
      </c>
      <c r="M11" t="s">
        <v>45</v>
      </c>
      <c r="N11" t="s">
        <v>45</v>
      </c>
      <c r="O11" t="s">
        <v>51</v>
      </c>
      <c r="P11" s="138" t="s">
        <v>334</v>
      </c>
      <c r="Q11" t="s">
        <v>52</v>
      </c>
      <c r="R11" t="s">
        <v>221</v>
      </c>
      <c r="S11" t="s">
        <v>125</v>
      </c>
      <c r="T11" s="138" t="s">
        <v>126</v>
      </c>
      <c r="U11" s="132">
        <v>1</v>
      </c>
      <c r="V11" s="130">
        <v>2445.4459999999999</v>
      </c>
      <c r="W11" s="130">
        <v>2445.4459999999999</v>
      </c>
      <c r="X11" s="134">
        <v>0</v>
      </c>
      <c r="Y11" s="134">
        <v>1.76417518302339E-2</v>
      </c>
      <c r="Z11" s="134">
        <v>2.0131719205281002E-3</v>
      </c>
    </row>
    <row r="12" spans="1:26">
      <c r="A12">
        <v>337</v>
      </c>
      <c r="B12">
        <v>9963</v>
      </c>
      <c r="C12" t="s">
        <v>335</v>
      </c>
      <c r="D12" t="s">
        <v>336</v>
      </c>
      <c r="E12" t="s">
        <v>41</v>
      </c>
      <c r="F12" t="s">
        <v>337</v>
      </c>
      <c r="G12">
        <v>50005</v>
      </c>
      <c r="H12" t="s">
        <v>171</v>
      </c>
      <c r="I12" t="s">
        <v>327</v>
      </c>
      <c r="J12" t="s">
        <v>338</v>
      </c>
      <c r="K12" t="s">
        <v>45</v>
      </c>
      <c r="L12" t="s">
        <v>45</v>
      </c>
      <c r="M12" t="s">
        <v>45</v>
      </c>
      <c r="N12" t="s">
        <v>45</v>
      </c>
      <c r="O12" t="s">
        <v>51</v>
      </c>
      <c r="P12" s="138" t="s">
        <v>339</v>
      </c>
      <c r="Q12" t="s">
        <v>52</v>
      </c>
      <c r="R12" t="s">
        <v>221</v>
      </c>
      <c r="S12" t="s">
        <v>125</v>
      </c>
      <c r="T12" s="138" t="s">
        <v>340</v>
      </c>
      <c r="U12" s="132">
        <v>1</v>
      </c>
      <c r="V12" s="130">
        <v>13604.103999999999</v>
      </c>
      <c r="W12" s="130">
        <v>13604.103999999999</v>
      </c>
      <c r="X12" s="134">
        <v>0</v>
      </c>
      <c r="Y12" s="134">
        <v>9.8141718687599799E-2</v>
      </c>
      <c r="Z12" s="134">
        <v>1.1199349939592901E-2</v>
      </c>
    </row>
    <row r="13" spans="1:26">
      <c r="A13">
        <v>337</v>
      </c>
      <c r="B13">
        <v>9963</v>
      </c>
      <c r="C13" t="s">
        <v>341</v>
      </c>
      <c r="D13" t="s">
        <v>342</v>
      </c>
      <c r="E13" t="s">
        <v>41</v>
      </c>
      <c r="F13" t="s">
        <v>343</v>
      </c>
      <c r="G13">
        <v>62017520</v>
      </c>
      <c r="H13" t="s">
        <v>171</v>
      </c>
      <c r="I13" t="s">
        <v>300</v>
      </c>
      <c r="J13" s="153" t="s">
        <v>1279</v>
      </c>
      <c r="K13" t="s">
        <v>45</v>
      </c>
      <c r="L13" t="s">
        <v>45</v>
      </c>
      <c r="M13" t="s">
        <v>45</v>
      </c>
      <c r="N13" t="s">
        <v>45</v>
      </c>
      <c r="O13" t="s">
        <v>51</v>
      </c>
      <c r="P13" s="138" t="s">
        <v>344</v>
      </c>
      <c r="Q13" t="s">
        <v>73</v>
      </c>
      <c r="R13" t="s">
        <v>221</v>
      </c>
      <c r="S13" t="s">
        <v>125</v>
      </c>
      <c r="T13" s="138" t="s">
        <v>345</v>
      </c>
      <c r="U13" s="132">
        <v>2.9780000000000002</v>
      </c>
      <c r="V13" s="130">
        <v>1242.9010000000001</v>
      </c>
      <c r="W13" s="130">
        <v>3701.36</v>
      </c>
      <c r="X13" s="134">
        <v>0</v>
      </c>
      <c r="Y13" s="134">
        <v>2.6702078906306902E-2</v>
      </c>
      <c r="Z13" s="134">
        <v>3.0470826248546099E-3</v>
      </c>
    </row>
    <row r="14" spans="1:26">
      <c r="A14">
        <v>337</v>
      </c>
      <c r="B14">
        <v>9963</v>
      </c>
      <c r="C14" t="s">
        <v>346</v>
      </c>
      <c r="D14" t="s">
        <v>347</v>
      </c>
      <c r="E14" t="s">
        <v>225</v>
      </c>
      <c r="F14" t="s">
        <v>348</v>
      </c>
      <c r="G14">
        <v>62000073</v>
      </c>
      <c r="H14" t="s">
        <v>171</v>
      </c>
      <c r="I14" t="s">
        <v>349</v>
      </c>
      <c r="J14" t="s">
        <v>350</v>
      </c>
      <c r="K14" t="s">
        <v>69</v>
      </c>
      <c r="L14" t="s">
        <v>70</v>
      </c>
      <c r="M14" t="s">
        <v>70</v>
      </c>
      <c r="N14" t="s">
        <v>70</v>
      </c>
      <c r="O14" t="s">
        <v>51</v>
      </c>
      <c r="P14" s="138" t="s">
        <v>351</v>
      </c>
      <c r="Q14" t="s">
        <v>73</v>
      </c>
      <c r="R14" t="s">
        <v>221</v>
      </c>
      <c r="S14" t="s">
        <v>125</v>
      </c>
      <c r="T14" s="138" t="s">
        <v>352</v>
      </c>
      <c r="U14" s="132">
        <v>2.9780000000000002</v>
      </c>
      <c r="V14" s="130">
        <v>911.43899999999996</v>
      </c>
      <c r="W14" s="130">
        <v>2714.2640000000001</v>
      </c>
      <c r="X14" s="134">
        <v>0</v>
      </c>
      <c r="Y14" s="134">
        <v>1.9581044087753401E-2</v>
      </c>
      <c r="Z14" s="134">
        <v>2.2344724328641299E-3</v>
      </c>
    </row>
    <row r="15" spans="1:26">
      <c r="A15">
        <v>337</v>
      </c>
      <c r="B15">
        <v>9963</v>
      </c>
      <c r="C15" t="s">
        <v>346</v>
      </c>
      <c r="D15" t="s">
        <v>347</v>
      </c>
      <c r="E15" t="s">
        <v>225</v>
      </c>
      <c r="F15" t="s">
        <v>346</v>
      </c>
      <c r="G15">
        <v>60388022</v>
      </c>
      <c r="H15" t="s">
        <v>171</v>
      </c>
      <c r="I15" t="s">
        <v>349</v>
      </c>
      <c r="J15" t="s">
        <v>350</v>
      </c>
      <c r="K15" t="s">
        <v>69</v>
      </c>
      <c r="L15" t="s">
        <v>70</v>
      </c>
      <c r="M15" t="s">
        <v>70</v>
      </c>
      <c r="N15" t="s">
        <v>70</v>
      </c>
      <c r="O15" t="s">
        <v>51</v>
      </c>
      <c r="P15" s="138" t="s">
        <v>353</v>
      </c>
      <c r="Q15" t="s">
        <v>73</v>
      </c>
      <c r="R15" t="s">
        <v>221</v>
      </c>
      <c r="S15" t="s">
        <v>125</v>
      </c>
      <c r="T15" s="138" t="s">
        <v>354</v>
      </c>
      <c r="U15" s="132">
        <v>2.9780000000000002</v>
      </c>
      <c r="V15" s="130">
        <v>249.06100000000001</v>
      </c>
      <c r="W15" s="130">
        <v>741.70299999999997</v>
      </c>
      <c r="X15" s="134">
        <v>6.8800000000000003E-4</v>
      </c>
      <c r="Y15" s="134">
        <v>5.3507381761639401E-3</v>
      </c>
      <c r="Z15" s="134">
        <v>6.1059445535847001E-4</v>
      </c>
    </row>
    <row r="16" spans="1:26">
      <c r="A16">
        <v>337</v>
      </c>
      <c r="B16">
        <v>9963</v>
      </c>
      <c r="C16" t="s">
        <v>355</v>
      </c>
      <c r="D16" t="s">
        <v>356</v>
      </c>
      <c r="E16" t="s">
        <v>225</v>
      </c>
      <c r="F16" t="s">
        <v>357</v>
      </c>
      <c r="G16">
        <v>60397874</v>
      </c>
      <c r="H16" t="s">
        <v>171</v>
      </c>
      <c r="I16" t="s">
        <v>300</v>
      </c>
      <c r="J16" t="s">
        <v>358</v>
      </c>
      <c r="K16" t="s">
        <v>69</v>
      </c>
      <c r="L16" t="s">
        <v>294</v>
      </c>
      <c r="M16" t="s">
        <v>359</v>
      </c>
      <c r="N16" t="s">
        <v>45</v>
      </c>
      <c r="O16" t="s">
        <v>51</v>
      </c>
      <c r="P16" s="138" t="s">
        <v>360</v>
      </c>
      <c r="Q16" t="s">
        <v>73</v>
      </c>
      <c r="R16" t="s">
        <v>221</v>
      </c>
      <c r="S16" t="s">
        <v>125</v>
      </c>
      <c r="T16" s="138" t="s">
        <v>297</v>
      </c>
      <c r="U16" s="132">
        <v>2.9780000000000002</v>
      </c>
      <c r="V16" s="130">
        <v>652.94200000000001</v>
      </c>
      <c r="W16" s="130">
        <v>1944.461</v>
      </c>
      <c r="X16" s="134">
        <v>1.3489999999999999E-3</v>
      </c>
      <c r="Y16" s="134">
        <v>1.40275832409227E-2</v>
      </c>
      <c r="Z16" s="134">
        <v>1.60074447057459E-3</v>
      </c>
    </row>
    <row r="17" spans="1:26">
      <c r="A17">
        <v>337</v>
      </c>
      <c r="B17">
        <v>9963</v>
      </c>
      <c r="C17" t="s">
        <v>361</v>
      </c>
      <c r="D17" t="s">
        <v>362</v>
      </c>
      <c r="E17" t="s">
        <v>225</v>
      </c>
      <c r="F17" t="s">
        <v>363</v>
      </c>
      <c r="G17">
        <v>62020409</v>
      </c>
      <c r="H17" t="s">
        <v>171</v>
      </c>
      <c r="I17" t="s">
        <v>300</v>
      </c>
      <c r="J17" t="s">
        <v>293</v>
      </c>
      <c r="K17" t="s">
        <v>69</v>
      </c>
      <c r="L17" t="s">
        <v>70</v>
      </c>
      <c r="M17" t="s">
        <v>70</v>
      </c>
      <c r="N17" t="s">
        <v>70</v>
      </c>
      <c r="O17" t="s">
        <v>51</v>
      </c>
      <c r="P17" s="138" t="s">
        <v>364</v>
      </c>
      <c r="Q17" t="s">
        <v>73</v>
      </c>
      <c r="R17" t="s">
        <v>221</v>
      </c>
      <c r="S17" t="s">
        <v>125</v>
      </c>
      <c r="T17" s="138" t="s">
        <v>214</v>
      </c>
      <c r="U17" s="132">
        <v>2.9780000000000002</v>
      </c>
      <c r="V17" s="130">
        <v>1429.048</v>
      </c>
      <c r="W17" s="130">
        <v>4255.7060000000001</v>
      </c>
      <c r="X17" s="134">
        <v>0</v>
      </c>
      <c r="Y17" s="134">
        <v>3.0701199725231599E-2</v>
      </c>
      <c r="Z17" s="134">
        <v>3.5034385364971902E-3</v>
      </c>
    </row>
    <row r="18" spans="1:26">
      <c r="A18">
        <v>337</v>
      </c>
      <c r="B18">
        <v>9963</v>
      </c>
      <c r="C18" t="s">
        <v>365</v>
      </c>
      <c r="D18" t="s">
        <v>366</v>
      </c>
      <c r="E18" t="s">
        <v>225</v>
      </c>
      <c r="F18" t="s">
        <v>367</v>
      </c>
      <c r="G18">
        <v>62022132</v>
      </c>
      <c r="H18" t="s">
        <v>171</v>
      </c>
      <c r="I18" t="s">
        <v>300</v>
      </c>
      <c r="J18" t="s">
        <v>293</v>
      </c>
      <c r="K18" t="s">
        <v>69</v>
      </c>
      <c r="L18" t="s">
        <v>310</v>
      </c>
      <c r="M18" t="s">
        <v>70</v>
      </c>
      <c r="N18" t="s">
        <v>70</v>
      </c>
      <c r="O18" t="s">
        <v>51</v>
      </c>
      <c r="P18" s="138" t="s">
        <v>368</v>
      </c>
      <c r="Q18" t="s">
        <v>73</v>
      </c>
      <c r="R18" t="s">
        <v>221</v>
      </c>
      <c r="S18" t="s">
        <v>125</v>
      </c>
      <c r="T18" s="138" t="s">
        <v>297</v>
      </c>
      <c r="U18" s="132">
        <v>2.9780000000000002</v>
      </c>
      <c r="V18" s="130">
        <v>604.43399999999997</v>
      </c>
      <c r="W18" s="130">
        <v>1800.0029999999999</v>
      </c>
      <c r="X18" s="134">
        <v>3.5199999999999999E-4</v>
      </c>
      <c r="Y18" s="134">
        <v>1.29854490095735E-2</v>
      </c>
      <c r="Z18" s="134">
        <v>1.4818223027444101E-3</v>
      </c>
    </row>
    <row r="19" spans="1:26">
      <c r="A19">
        <v>337</v>
      </c>
      <c r="B19">
        <v>9963</v>
      </c>
      <c r="C19" t="s">
        <v>369</v>
      </c>
      <c r="D19" t="s">
        <v>370</v>
      </c>
      <c r="E19" t="s">
        <v>225</v>
      </c>
      <c r="F19" t="s">
        <v>371</v>
      </c>
      <c r="G19">
        <v>62022363</v>
      </c>
      <c r="H19" t="s">
        <v>171</v>
      </c>
      <c r="I19" t="s">
        <v>349</v>
      </c>
      <c r="J19" t="s">
        <v>350</v>
      </c>
      <c r="K19" t="s">
        <v>69</v>
      </c>
      <c r="L19" t="s">
        <v>70</v>
      </c>
      <c r="M19" t="s">
        <v>372</v>
      </c>
      <c r="N19" t="s">
        <v>372</v>
      </c>
      <c r="O19" t="s">
        <v>51</v>
      </c>
      <c r="P19" s="138" t="s">
        <v>373</v>
      </c>
      <c r="Q19" t="s">
        <v>234</v>
      </c>
      <c r="R19" t="s">
        <v>221</v>
      </c>
      <c r="S19" t="s">
        <v>125</v>
      </c>
      <c r="T19" s="138" t="s">
        <v>126</v>
      </c>
      <c r="U19" s="132">
        <v>3.3944999999999999</v>
      </c>
      <c r="V19" s="130">
        <v>299.702</v>
      </c>
      <c r="W19" s="130">
        <v>1017.338</v>
      </c>
      <c r="X19" s="134">
        <v>2.065E-3</v>
      </c>
      <c r="Y19" s="134">
        <v>7.3392022129150298E-3</v>
      </c>
      <c r="Z19" s="134">
        <v>8.37506159042388E-4</v>
      </c>
    </row>
    <row r="20" spans="1:26">
      <c r="A20">
        <v>337</v>
      </c>
      <c r="B20">
        <v>9963</v>
      </c>
      <c r="C20" t="s">
        <v>374</v>
      </c>
      <c r="D20" t="s">
        <v>375</v>
      </c>
      <c r="E20" t="s">
        <v>55</v>
      </c>
      <c r="F20" t="s">
        <v>376</v>
      </c>
      <c r="G20">
        <v>62020128</v>
      </c>
      <c r="H20" t="s">
        <v>171</v>
      </c>
      <c r="I20" t="s">
        <v>300</v>
      </c>
      <c r="J20" t="s">
        <v>293</v>
      </c>
      <c r="K20" t="s">
        <v>69</v>
      </c>
      <c r="L20" t="s">
        <v>45</v>
      </c>
      <c r="M20" t="s">
        <v>45</v>
      </c>
      <c r="N20" t="s">
        <v>70</v>
      </c>
      <c r="O20" t="s">
        <v>51</v>
      </c>
      <c r="P20" s="138" t="s">
        <v>377</v>
      </c>
      <c r="Q20" t="s">
        <v>73</v>
      </c>
      <c r="R20" t="s">
        <v>221</v>
      </c>
      <c r="S20" t="s">
        <v>125</v>
      </c>
      <c r="T20" s="138" t="s">
        <v>235</v>
      </c>
      <c r="U20" s="132">
        <v>2.9780000000000002</v>
      </c>
      <c r="V20" s="130">
        <v>112.44</v>
      </c>
      <c r="W20" s="130">
        <v>334.84699999999998</v>
      </c>
      <c r="X20" s="134">
        <v>0</v>
      </c>
      <c r="Y20" s="134">
        <v>2.4156303752322201E-3</v>
      </c>
      <c r="Z20" s="134">
        <v>2.7565738871000701E-4</v>
      </c>
    </row>
    <row r="21" spans="1:26">
      <c r="A21">
        <v>337</v>
      </c>
      <c r="B21">
        <v>9963</v>
      </c>
      <c r="C21" t="s">
        <v>378</v>
      </c>
      <c r="D21" t="s">
        <v>379</v>
      </c>
      <c r="E21" t="s">
        <v>225</v>
      </c>
      <c r="F21" t="s">
        <v>380</v>
      </c>
      <c r="G21">
        <v>62019567</v>
      </c>
      <c r="H21" t="s">
        <v>171</v>
      </c>
      <c r="I21" t="s">
        <v>300</v>
      </c>
      <c r="J21" t="s">
        <v>293</v>
      </c>
      <c r="K21" t="s">
        <v>69</v>
      </c>
      <c r="L21" t="s">
        <v>310</v>
      </c>
      <c r="M21" t="s">
        <v>310</v>
      </c>
      <c r="N21" t="s">
        <v>70</v>
      </c>
      <c r="O21" t="s">
        <v>51</v>
      </c>
      <c r="P21" s="138" t="s">
        <v>381</v>
      </c>
      <c r="Q21" t="s">
        <v>73</v>
      </c>
      <c r="R21" t="s">
        <v>221</v>
      </c>
      <c r="S21" t="s">
        <v>125</v>
      </c>
      <c r="T21" s="138" t="s">
        <v>382</v>
      </c>
      <c r="U21" s="132">
        <v>2.9780000000000002</v>
      </c>
      <c r="V21" s="130">
        <v>335.05599999999998</v>
      </c>
      <c r="W21" s="130">
        <v>997.79700000000003</v>
      </c>
      <c r="X21" s="134">
        <v>0</v>
      </c>
      <c r="Y21" s="134">
        <v>7.1982353520365101E-3</v>
      </c>
      <c r="Z21" s="134">
        <v>8.2141985827268295E-4</v>
      </c>
    </row>
    <row r="22" spans="1:26">
      <c r="A22">
        <v>337</v>
      </c>
      <c r="B22">
        <v>9963</v>
      </c>
      <c r="C22" t="s">
        <v>378</v>
      </c>
      <c r="D22" t="s">
        <v>379</v>
      </c>
      <c r="E22" t="s">
        <v>225</v>
      </c>
      <c r="F22" t="s">
        <v>383</v>
      </c>
      <c r="G22">
        <v>62019575</v>
      </c>
      <c r="H22" t="s">
        <v>171</v>
      </c>
      <c r="I22" t="s">
        <v>300</v>
      </c>
      <c r="J22" t="s">
        <v>293</v>
      </c>
      <c r="K22" t="s">
        <v>69</v>
      </c>
      <c r="L22" t="s">
        <v>310</v>
      </c>
      <c r="M22" t="s">
        <v>310</v>
      </c>
      <c r="N22" t="s">
        <v>70</v>
      </c>
      <c r="O22" t="s">
        <v>51</v>
      </c>
      <c r="P22" s="138" t="s">
        <v>381</v>
      </c>
      <c r="Q22" t="s">
        <v>73</v>
      </c>
      <c r="R22" t="s">
        <v>221</v>
      </c>
      <c r="S22" t="s">
        <v>125</v>
      </c>
      <c r="T22" s="138" t="s">
        <v>382</v>
      </c>
      <c r="U22" s="132">
        <v>2.9780000000000002</v>
      </c>
      <c r="V22" s="130">
        <v>358.09899999999999</v>
      </c>
      <c r="W22" s="130">
        <v>1066.4190000000001</v>
      </c>
      <c r="X22" s="134">
        <v>0</v>
      </c>
      <c r="Y22" s="134">
        <v>7.6932776574601498E-3</v>
      </c>
      <c r="Z22" s="134">
        <v>8.7791114543864495E-4</v>
      </c>
    </row>
    <row r="23" spans="1:26">
      <c r="A23">
        <v>337</v>
      </c>
      <c r="B23">
        <v>9963</v>
      </c>
      <c r="C23" t="s">
        <v>384</v>
      </c>
      <c r="D23" t="s">
        <v>385</v>
      </c>
      <c r="E23" t="s">
        <v>225</v>
      </c>
      <c r="F23" t="s">
        <v>386</v>
      </c>
      <c r="G23">
        <v>62017934</v>
      </c>
      <c r="H23" t="s">
        <v>171</v>
      </c>
      <c r="I23" t="s">
        <v>300</v>
      </c>
      <c r="J23" t="s">
        <v>293</v>
      </c>
      <c r="K23" t="s">
        <v>69</v>
      </c>
      <c r="L23" t="s">
        <v>310</v>
      </c>
      <c r="M23" t="s">
        <v>70</v>
      </c>
      <c r="N23" t="s">
        <v>70</v>
      </c>
      <c r="O23" t="s">
        <v>51</v>
      </c>
      <c r="P23" s="138" t="s">
        <v>387</v>
      </c>
      <c r="Q23" t="s">
        <v>73</v>
      </c>
      <c r="R23" t="s">
        <v>221</v>
      </c>
      <c r="S23" t="s">
        <v>125</v>
      </c>
      <c r="T23" s="138" t="s">
        <v>354</v>
      </c>
      <c r="U23" s="132">
        <v>2.9780000000000002</v>
      </c>
      <c r="V23" s="130">
        <v>1177.5940000000001</v>
      </c>
      <c r="W23" s="130">
        <v>3506.8739999999998</v>
      </c>
      <c r="X23" s="134">
        <v>0</v>
      </c>
      <c r="Y23" s="134">
        <v>2.5299031875391498E-2</v>
      </c>
      <c r="Z23" s="134">
        <v>2.88697523228952E-3</v>
      </c>
    </row>
    <row r="24" spans="1:26">
      <c r="A24">
        <v>337</v>
      </c>
      <c r="B24">
        <v>9963</v>
      </c>
      <c r="C24" t="s">
        <v>290</v>
      </c>
      <c r="D24" t="s">
        <v>291</v>
      </c>
      <c r="E24" t="s">
        <v>225</v>
      </c>
      <c r="F24" t="s">
        <v>290</v>
      </c>
      <c r="G24">
        <v>62019286</v>
      </c>
      <c r="H24" t="s">
        <v>171</v>
      </c>
      <c r="I24" t="s">
        <v>292</v>
      </c>
      <c r="J24" t="s">
        <v>293</v>
      </c>
      <c r="K24" t="s">
        <v>69</v>
      </c>
      <c r="L24" t="s">
        <v>294</v>
      </c>
      <c r="M24" t="s">
        <v>295</v>
      </c>
      <c r="N24" t="s">
        <v>295</v>
      </c>
      <c r="O24" t="s">
        <v>51</v>
      </c>
      <c r="P24" s="138" t="s">
        <v>296</v>
      </c>
      <c r="Q24" t="s">
        <v>73</v>
      </c>
      <c r="R24" t="s">
        <v>221</v>
      </c>
      <c r="S24" t="s">
        <v>125</v>
      </c>
      <c r="T24" s="138" t="s">
        <v>297</v>
      </c>
      <c r="U24" s="132">
        <v>2.9780000000000002</v>
      </c>
      <c r="V24" s="130">
        <v>569.36599999999999</v>
      </c>
      <c r="W24" s="130">
        <v>1695.5719999999999</v>
      </c>
      <c r="X24" s="134">
        <v>0</v>
      </c>
      <c r="Y24" s="134">
        <v>1.2232071936725399E-2</v>
      </c>
      <c r="Z24" s="134">
        <v>1.39585138652122E-3</v>
      </c>
    </row>
    <row r="25" spans="1:26">
      <c r="A25">
        <v>337</v>
      </c>
      <c r="B25">
        <v>9963</v>
      </c>
      <c r="C25" t="s">
        <v>388</v>
      </c>
      <c r="D25" t="s">
        <v>389</v>
      </c>
      <c r="E25" t="s">
        <v>225</v>
      </c>
      <c r="F25" t="s">
        <v>388</v>
      </c>
      <c r="G25">
        <v>62019765</v>
      </c>
      <c r="H25" t="s">
        <v>171</v>
      </c>
      <c r="I25" t="s">
        <v>300</v>
      </c>
      <c r="J25" t="s">
        <v>293</v>
      </c>
      <c r="K25" t="s">
        <v>69</v>
      </c>
      <c r="L25" t="s">
        <v>390</v>
      </c>
      <c r="M25" t="s">
        <v>390</v>
      </c>
      <c r="N25" t="s">
        <v>295</v>
      </c>
      <c r="O25" t="s">
        <v>51</v>
      </c>
      <c r="P25" s="138" t="s">
        <v>391</v>
      </c>
      <c r="Q25" t="s">
        <v>234</v>
      </c>
      <c r="R25" t="s">
        <v>221</v>
      </c>
      <c r="S25" t="s">
        <v>125</v>
      </c>
      <c r="T25" s="138" t="s">
        <v>302</v>
      </c>
      <c r="U25" s="132">
        <v>3.3944999999999999</v>
      </c>
      <c r="V25" s="130">
        <v>638.226</v>
      </c>
      <c r="W25" s="130">
        <v>2166.4580000000001</v>
      </c>
      <c r="X25" s="134">
        <v>0</v>
      </c>
      <c r="Y25" s="134">
        <v>1.5629099627922399E-2</v>
      </c>
      <c r="Z25" s="134">
        <v>1.78350000707681E-3</v>
      </c>
    </row>
    <row r="26" spans="1:26">
      <c r="A26">
        <v>337</v>
      </c>
      <c r="B26">
        <v>9963</v>
      </c>
      <c r="C26" t="s">
        <v>392</v>
      </c>
      <c r="D26" t="s">
        <v>393</v>
      </c>
      <c r="E26" t="s">
        <v>225</v>
      </c>
      <c r="F26" t="s">
        <v>394</v>
      </c>
      <c r="G26">
        <v>62021078</v>
      </c>
      <c r="H26" t="s">
        <v>171</v>
      </c>
      <c r="I26" t="s">
        <v>300</v>
      </c>
      <c r="J26" t="s">
        <v>395</v>
      </c>
      <c r="K26" t="s">
        <v>69</v>
      </c>
      <c r="L26" t="s">
        <v>310</v>
      </c>
      <c r="M26" t="s">
        <v>70</v>
      </c>
      <c r="N26" t="s">
        <v>219</v>
      </c>
      <c r="O26" t="s">
        <v>51</v>
      </c>
      <c r="P26" s="138" t="s">
        <v>396</v>
      </c>
      <c r="Q26" t="s">
        <v>73</v>
      </c>
      <c r="R26" t="s">
        <v>221</v>
      </c>
      <c r="S26" t="s">
        <v>125</v>
      </c>
      <c r="T26" s="138" t="s">
        <v>397</v>
      </c>
      <c r="U26" s="132">
        <v>2.9780000000000002</v>
      </c>
      <c r="V26" s="130">
        <v>594.18600000000004</v>
      </c>
      <c r="W26" s="130">
        <v>1769.4860000000001</v>
      </c>
      <c r="X26" s="134">
        <v>0</v>
      </c>
      <c r="Y26" s="134">
        <v>1.27652967402895E-2</v>
      </c>
      <c r="Z26" s="134">
        <v>1.4566998335572201E-3</v>
      </c>
    </row>
    <row r="27" spans="1:26">
      <c r="A27">
        <v>337</v>
      </c>
      <c r="B27">
        <v>9963</v>
      </c>
      <c r="C27" s="153" t="s">
        <v>3180</v>
      </c>
      <c r="D27" s="153" t="s">
        <v>3181</v>
      </c>
      <c r="E27" t="s">
        <v>225</v>
      </c>
      <c r="F27" s="153" t="s">
        <v>3182</v>
      </c>
      <c r="G27">
        <v>62009865</v>
      </c>
      <c r="H27" t="s">
        <v>171</v>
      </c>
      <c r="I27" t="s">
        <v>349</v>
      </c>
      <c r="J27" t="s">
        <v>293</v>
      </c>
      <c r="K27" t="s">
        <v>69</v>
      </c>
      <c r="L27" t="s">
        <v>70</v>
      </c>
      <c r="M27" t="s">
        <v>70</v>
      </c>
      <c r="N27" t="s">
        <v>70</v>
      </c>
      <c r="O27" t="s">
        <v>51</v>
      </c>
      <c r="P27" s="138" t="s">
        <v>398</v>
      </c>
      <c r="Q27" t="s">
        <v>73</v>
      </c>
      <c r="R27" t="s">
        <v>221</v>
      </c>
      <c r="S27" t="s">
        <v>125</v>
      </c>
      <c r="T27" s="138" t="s">
        <v>222</v>
      </c>
      <c r="U27" s="132">
        <v>2.9780000000000002</v>
      </c>
      <c r="V27" s="130">
        <v>385.298</v>
      </c>
      <c r="W27" s="130">
        <v>1147.4179999999999</v>
      </c>
      <c r="X27" s="134">
        <v>0</v>
      </c>
      <c r="Y27" s="134">
        <v>8.2776193913463494E-3</v>
      </c>
      <c r="Z27" s="134">
        <v>9.4459275291009501E-4</v>
      </c>
    </row>
    <row r="28" spans="1:26">
      <c r="A28">
        <v>337</v>
      </c>
      <c r="B28">
        <v>9963</v>
      </c>
      <c r="C28" t="s">
        <v>399</v>
      </c>
      <c r="D28" t="s">
        <v>400</v>
      </c>
      <c r="E28" t="s">
        <v>225</v>
      </c>
      <c r="F28" t="s">
        <v>401</v>
      </c>
      <c r="G28">
        <v>62020359</v>
      </c>
      <c r="H28" t="s">
        <v>171</v>
      </c>
      <c r="I28" t="s">
        <v>349</v>
      </c>
      <c r="J28" t="s">
        <v>293</v>
      </c>
      <c r="K28" t="s">
        <v>69</v>
      </c>
      <c r="L28" t="s">
        <v>310</v>
      </c>
      <c r="M28" t="s">
        <v>70</v>
      </c>
      <c r="N28" t="s">
        <v>70</v>
      </c>
      <c r="O28" t="s">
        <v>51</v>
      </c>
      <c r="P28" s="138" t="s">
        <v>402</v>
      </c>
      <c r="Q28" t="s">
        <v>73</v>
      </c>
      <c r="R28" t="s">
        <v>221</v>
      </c>
      <c r="S28" t="s">
        <v>125</v>
      </c>
      <c r="T28" s="138" t="s">
        <v>297</v>
      </c>
      <c r="U28" s="132">
        <v>2.9780000000000002</v>
      </c>
      <c r="V28" s="130">
        <v>1689.076</v>
      </c>
      <c r="W28" s="130">
        <v>5030.067</v>
      </c>
      <c r="X28" s="134">
        <v>0</v>
      </c>
      <c r="Y28" s="134">
        <v>3.6287538196040997E-2</v>
      </c>
      <c r="Z28" s="134">
        <v>4.1409182979302798E-3</v>
      </c>
    </row>
    <row r="29" spans="1:26">
      <c r="A29">
        <v>337</v>
      </c>
      <c r="B29">
        <v>9963</v>
      </c>
      <c r="C29" t="s">
        <v>403</v>
      </c>
      <c r="D29" s="153" t="s">
        <v>3186</v>
      </c>
      <c r="E29" t="s">
        <v>225</v>
      </c>
      <c r="F29" t="s">
        <v>404</v>
      </c>
      <c r="G29">
        <v>62016969</v>
      </c>
      <c r="H29" t="s">
        <v>171</v>
      </c>
      <c r="I29" t="s">
        <v>292</v>
      </c>
      <c r="J29" t="s">
        <v>293</v>
      </c>
      <c r="K29" t="s">
        <v>69</v>
      </c>
      <c r="L29" t="s">
        <v>70</v>
      </c>
      <c r="M29" t="s">
        <v>70</v>
      </c>
      <c r="N29" t="s">
        <v>70</v>
      </c>
      <c r="O29" t="s">
        <v>51</v>
      </c>
      <c r="P29" s="138" t="s">
        <v>405</v>
      </c>
      <c r="Q29" t="s">
        <v>73</v>
      </c>
      <c r="R29" t="s">
        <v>221</v>
      </c>
      <c r="S29" t="s">
        <v>125</v>
      </c>
      <c r="T29" s="138" t="s">
        <v>406</v>
      </c>
      <c r="U29" s="132">
        <v>2.9780000000000002</v>
      </c>
      <c r="V29" s="130">
        <v>601.56299999999999</v>
      </c>
      <c r="W29" s="130">
        <v>1791.454</v>
      </c>
      <c r="X29" s="134">
        <v>0</v>
      </c>
      <c r="Y29" s="134">
        <v>1.2923772630758799E-2</v>
      </c>
      <c r="Z29" s="134">
        <v>1.4747841607739101E-3</v>
      </c>
    </row>
    <row r="30" spans="1:26">
      <c r="A30">
        <v>337</v>
      </c>
      <c r="B30">
        <v>9963</v>
      </c>
      <c r="C30" s="153" t="s">
        <v>3158</v>
      </c>
      <c r="D30" t="s">
        <v>407</v>
      </c>
      <c r="E30" s="153" t="s">
        <v>225</v>
      </c>
      <c r="F30" t="s">
        <v>408</v>
      </c>
      <c r="G30">
        <v>62018891</v>
      </c>
      <c r="H30" t="s">
        <v>171</v>
      </c>
      <c r="I30" t="s">
        <v>300</v>
      </c>
      <c r="J30" s="153" t="s">
        <v>1280</v>
      </c>
      <c r="K30" t="s">
        <v>69</v>
      </c>
      <c r="L30" t="s">
        <v>390</v>
      </c>
      <c r="M30" t="s">
        <v>390</v>
      </c>
      <c r="N30" t="s">
        <v>219</v>
      </c>
      <c r="O30" t="s">
        <v>51</v>
      </c>
      <c r="P30" s="138" t="s">
        <v>409</v>
      </c>
      <c r="Q30" t="s">
        <v>234</v>
      </c>
      <c r="R30" t="s">
        <v>221</v>
      </c>
      <c r="S30" t="s">
        <v>125</v>
      </c>
      <c r="T30" s="138" t="s">
        <v>214</v>
      </c>
      <c r="U30" s="132">
        <v>3.3944999999999999</v>
      </c>
      <c r="V30" s="130">
        <v>1233.8800000000001</v>
      </c>
      <c r="W30" s="130">
        <v>4188.4059999999999</v>
      </c>
      <c r="X30" s="134">
        <v>0</v>
      </c>
      <c r="Y30" s="134">
        <v>3.0215687709187599E-2</v>
      </c>
      <c r="Z30" s="134">
        <v>3.44803478934189E-3</v>
      </c>
    </row>
    <row r="31" spans="1:26">
      <c r="A31">
        <v>337</v>
      </c>
      <c r="B31">
        <v>9963</v>
      </c>
      <c r="C31" t="s">
        <v>410</v>
      </c>
      <c r="D31" t="s">
        <v>411</v>
      </c>
      <c r="E31" t="s">
        <v>41</v>
      </c>
      <c r="F31" t="s">
        <v>412</v>
      </c>
      <c r="G31">
        <v>62017942</v>
      </c>
      <c r="H31" t="s">
        <v>171</v>
      </c>
      <c r="I31" t="s">
        <v>349</v>
      </c>
      <c r="J31" t="s">
        <v>293</v>
      </c>
      <c r="K31" t="s">
        <v>69</v>
      </c>
      <c r="L31" t="s">
        <v>310</v>
      </c>
      <c r="M31" t="s">
        <v>45</v>
      </c>
      <c r="N31" t="s">
        <v>295</v>
      </c>
      <c r="O31" t="s">
        <v>51</v>
      </c>
      <c r="P31" s="138" t="s">
        <v>387</v>
      </c>
      <c r="Q31" t="s">
        <v>234</v>
      </c>
      <c r="R31" t="s">
        <v>221</v>
      </c>
      <c r="S31" t="s">
        <v>125</v>
      </c>
      <c r="T31" s="138" t="s">
        <v>126</v>
      </c>
      <c r="U31" s="132">
        <v>3.3944999999999999</v>
      </c>
      <c r="V31" s="130">
        <v>684.76400000000001</v>
      </c>
      <c r="W31" s="130">
        <v>2324.4299999999998</v>
      </c>
      <c r="X31" s="134">
        <v>0</v>
      </c>
      <c r="Y31" s="134">
        <v>1.6768729280745201E-2</v>
      </c>
      <c r="Z31" s="134">
        <v>1.9135477732477599E-3</v>
      </c>
    </row>
    <row r="32" spans="1:26">
      <c r="A32">
        <v>337</v>
      </c>
      <c r="B32">
        <v>9963</v>
      </c>
      <c r="C32" t="s">
        <v>413</v>
      </c>
      <c r="D32" t="s">
        <v>414</v>
      </c>
      <c r="E32" t="s">
        <v>225</v>
      </c>
      <c r="F32" t="s">
        <v>415</v>
      </c>
      <c r="G32">
        <v>62000698</v>
      </c>
      <c r="H32" t="s">
        <v>171</v>
      </c>
      <c r="I32" t="s">
        <v>300</v>
      </c>
      <c r="J32" t="s">
        <v>293</v>
      </c>
      <c r="K32" t="s">
        <v>69</v>
      </c>
      <c r="L32" t="s">
        <v>310</v>
      </c>
      <c r="M32" t="s">
        <v>70</v>
      </c>
      <c r="N32" t="s">
        <v>219</v>
      </c>
      <c r="O32" t="s">
        <v>51</v>
      </c>
      <c r="P32" s="138" t="s">
        <v>416</v>
      </c>
      <c r="Q32" t="s">
        <v>73</v>
      </c>
      <c r="R32" t="s">
        <v>221</v>
      </c>
      <c r="S32" t="s">
        <v>125</v>
      </c>
      <c r="T32" s="138" t="s">
        <v>126</v>
      </c>
      <c r="U32" s="132">
        <v>2.9780000000000002</v>
      </c>
      <c r="V32" s="130">
        <v>800.05200000000002</v>
      </c>
      <c r="W32" s="130">
        <v>2382.5549999999998</v>
      </c>
      <c r="X32" s="134">
        <v>0</v>
      </c>
      <c r="Y32" s="134">
        <v>1.7188052624882801E-2</v>
      </c>
      <c r="Z32" s="134">
        <v>1.9613984623495701E-3</v>
      </c>
    </row>
    <row r="33" spans="1:26">
      <c r="A33">
        <v>337</v>
      </c>
      <c r="B33">
        <v>9963</v>
      </c>
      <c r="C33" t="s">
        <v>417</v>
      </c>
      <c r="D33" t="s">
        <v>418</v>
      </c>
      <c r="E33" t="s">
        <v>225</v>
      </c>
      <c r="F33" t="s">
        <v>419</v>
      </c>
      <c r="G33">
        <v>62017959</v>
      </c>
      <c r="H33" t="s">
        <v>171</v>
      </c>
      <c r="I33" t="s">
        <v>300</v>
      </c>
      <c r="J33" t="s">
        <v>293</v>
      </c>
      <c r="K33" t="s">
        <v>69</v>
      </c>
      <c r="L33" t="s">
        <v>70</v>
      </c>
      <c r="M33" t="s">
        <v>70</v>
      </c>
      <c r="N33" t="s">
        <v>70</v>
      </c>
      <c r="O33" t="s">
        <v>51</v>
      </c>
      <c r="P33" s="138" t="s">
        <v>420</v>
      </c>
      <c r="Q33" t="s">
        <v>73</v>
      </c>
      <c r="R33" t="s">
        <v>221</v>
      </c>
      <c r="S33" t="s">
        <v>125</v>
      </c>
      <c r="T33" s="138" t="s">
        <v>307</v>
      </c>
      <c r="U33" s="132">
        <v>2.9780000000000002</v>
      </c>
      <c r="V33" s="130">
        <v>178.19499999999999</v>
      </c>
      <c r="W33" s="130">
        <v>530.66499999999996</v>
      </c>
      <c r="X33" s="134">
        <v>0</v>
      </c>
      <c r="Y33" s="134">
        <v>3.8282875984813301E-3</v>
      </c>
      <c r="Z33" s="134">
        <v>4.3686143933623002E-4</v>
      </c>
    </row>
    <row r="34" spans="1:26">
      <c r="A34">
        <v>337</v>
      </c>
      <c r="B34">
        <v>9963</v>
      </c>
      <c r="C34" t="s">
        <v>417</v>
      </c>
      <c r="D34" t="s">
        <v>418</v>
      </c>
      <c r="E34" t="s">
        <v>225</v>
      </c>
      <c r="F34" t="s">
        <v>421</v>
      </c>
      <c r="G34">
        <v>62018130</v>
      </c>
      <c r="H34" t="s">
        <v>171</v>
      </c>
      <c r="I34" t="s">
        <v>300</v>
      </c>
      <c r="J34" t="s">
        <v>293</v>
      </c>
      <c r="K34" t="s">
        <v>69</v>
      </c>
      <c r="L34" t="s">
        <v>310</v>
      </c>
      <c r="M34" t="s">
        <v>310</v>
      </c>
      <c r="N34" t="s">
        <v>70</v>
      </c>
      <c r="O34" t="s">
        <v>51</v>
      </c>
      <c r="P34" s="138" t="s">
        <v>422</v>
      </c>
      <c r="Q34" t="s">
        <v>73</v>
      </c>
      <c r="R34" t="s">
        <v>221</v>
      </c>
      <c r="S34" t="s">
        <v>125</v>
      </c>
      <c r="T34" s="138" t="s">
        <v>423</v>
      </c>
      <c r="U34" s="132">
        <v>2.9780000000000002</v>
      </c>
      <c r="V34" s="130">
        <v>273.59399999999999</v>
      </c>
      <c r="W34" s="130">
        <v>814.76099999999997</v>
      </c>
      <c r="X34" s="134">
        <v>0</v>
      </c>
      <c r="Y34" s="134">
        <v>5.8777918186935897E-3</v>
      </c>
      <c r="Z34" s="134">
        <v>6.7073868615613705E-4</v>
      </c>
    </row>
    <row r="35" spans="1:26">
      <c r="A35">
        <v>337</v>
      </c>
      <c r="B35">
        <v>9963</v>
      </c>
      <c r="C35" t="s">
        <v>417</v>
      </c>
      <c r="D35" t="s">
        <v>418</v>
      </c>
      <c r="E35" t="s">
        <v>225</v>
      </c>
      <c r="F35" t="s">
        <v>424</v>
      </c>
      <c r="G35">
        <v>62020540</v>
      </c>
      <c r="H35" t="s">
        <v>171</v>
      </c>
      <c r="I35" t="s">
        <v>300</v>
      </c>
      <c r="J35" t="s">
        <v>293</v>
      </c>
      <c r="K35" t="s">
        <v>69</v>
      </c>
      <c r="L35" t="s">
        <v>70</v>
      </c>
      <c r="M35" t="s">
        <v>70</v>
      </c>
      <c r="N35" t="s">
        <v>70</v>
      </c>
      <c r="O35" t="s">
        <v>51</v>
      </c>
      <c r="P35" s="138" t="s">
        <v>425</v>
      </c>
      <c r="Q35" t="s">
        <v>73</v>
      </c>
      <c r="R35" t="s">
        <v>221</v>
      </c>
      <c r="S35" t="s">
        <v>125</v>
      </c>
      <c r="T35" s="138" t="s">
        <v>423</v>
      </c>
      <c r="U35" s="132">
        <v>2.9780000000000002</v>
      </c>
      <c r="V35" s="130">
        <v>495.77499999999998</v>
      </c>
      <c r="W35" s="130">
        <v>1476.4179999999999</v>
      </c>
      <c r="X35" s="134">
        <v>0</v>
      </c>
      <c r="Y35" s="134">
        <v>1.0651062779718799E-2</v>
      </c>
      <c r="Z35" s="134">
        <v>1.2154360132855099E-3</v>
      </c>
    </row>
    <row r="36" spans="1:26">
      <c r="A36">
        <v>337</v>
      </c>
      <c r="B36">
        <v>9963</v>
      </c>
      <c r="C36" t="s">
        <v>426</v>
      </c>
      <c r="D36" t="s">
        <v>427</v>
      </c>
      <c r="E36" t="s">
        <v>225</v>
      </c>
      <c r="F36" t="s">
        <v>428</v>
      </c>
      <c r="G36">
        <v>62017876</v>
      </c>
      <c r="H36" t="s">
        <v>171</v>
      </c>
      <c r="I36" t="s">
        <v>300</v>
      </c>
      <c r="J36" t="s">
        <v>293</v>
      </c>
      <c r="K36" t="s">
        <v>69</v>
      </c>
      <c r="L36" t="s">
        <v>310</v>
      </c>
      <c r="M36" t="s">
        <v>310</v>
      </c>
      <c r="N36" t="s">
        <v>70</v>
      </c>
      <c r="O36" t="s">
        <v>51</v>
      </c>
      <c r="P36" s="138" t="s">
        <v>429</v>
      </c>
      <c r="Q36" t="s">
        <v>73</v>
      </c>
      <c r="R36" t="s">
        <v>221</v>
      </c>
      <c r="S36" t="s">
        <v>125</v>
      </c>
      <c r="T36" s="138" t="s">
        <v>222</v>
      </c>
      <c r="U36" s="132">
        <v>2.9780000000000002</v>
      </c>
      <c r="V36" s="130">
        <v>405.37900000000002</v>
      </c>
      <c r="W36" s="130">
        <v>1207.22</v>
      </c>
      <c r="X36" s="134">
        <v>0</v>
      </c>
      <c r="Y36" s="134">
        <v>8.7090381221619495E-3</v>
      </c>
      <c r="Z36" s="134">
        <v>9.9382369568865796E-4</v>
      </c>
    </row>
    <row r="37" spans="1:26">
      <c r="A37">
        <v>337</v>
      </c>
      <c r="B37">
        <v>9963</v>
      </c>
      <c r="C37" t="s">
        <v>430</v>
      </c>
      <c r="D37" t="s">
        <v>431</v>
      </c>
      <c r="E37" t="s">
        <v>55</v>
      </c>
      <c r="F37" t="s">
        <v>432</v>
      </c>
      <c r="G37">
        <v>62018734</v>
      </c>
      <c r="H37" t="s">
        <v>171</v>
      </c>
      <c r="I37" t="s">
        <v>300</v>
      </c>
      <c r="J37" t="s">
        <v>293</v>
      </c>
      <c r="K37" t="s">
        <v>69</v>
      </c>
      <c r="L37" t="s">
        <v>70</v>
      </c>
      <c r="M37" t="s">
        <v>70</v>
      </c>
      <c r="N37" t="s">
        <v>70</v>
      </c>
      <c r="O37" t="s">
        <v>51</v>
      </c>
      <c r="P37" s="138" t="s">
        <v>433</v>
      </c>
      <c r="Q37" t="s">
        <v>73</v>
      </c>
      <c r="R37" t="s">
        <v>221</v>
      </c>
      <c r="S37" t="s">
        <v>125</v>
      </c>
      <c r="T37" s="138" t="s">
        <v>222</v>
      </c>
      <c r="U37" s="132">
        <v>2.9780000000000002</v>
      </c>
      <c r="V37" s="130">
        <v>561.59900000000005</v>
      </c>
      <c r="W37" s="130">
        <v>1672.443</v>
      </c>
      <c r="X37" s="134">
        <v>0</v>
      </c>
      <c r="Y37" s="134">
        <v>1.2065214729947701E-2</v>
      </c>
      <c r="Z37" s="134">
        <v>1.3768106332754601E-3</v>
      </c>
    </row>
    <row r="38" spans="1:26">
      <c r="A38">
        <v>337</v>
      </c>
      <c r="B38">
        <v>9963</v>
      </c>
      <c r="C38" t="s">
        <v>392</v>
      </c>
      <c r="D38" t="s">
        <v>393</v>
      </c>
      <c r="E38" t="s">
        <v>225</v>
      </c>
      <c r="F38" t="s">
        <v>434</v>
      </c>
      <c r="G38">
        <v>62015433</v>
      </c>
      <c r="H38" t="s">
        <v>171</v>
      </c>
      <c r="I38" t="s">
        <v>300</v>
      </c>
      <c r="J38" t="s">
        <v>395</v>
      </c>
      <c r="K38" t="s">
        <v>69</v>
      </c>
      <c r="L38" t="s">
        <v>70</v>
      </c>
      <c r="M38" t="s">
        <v>70</v>
      </c>
      <c r="N38" t="s">
        <v>219</v>
      </c>
      <c r="O38" t="s">
        <v>51</v>
      </c>
      <c r="P38" s="138" t="s">
        <v>435</v>
      </c>
      <c r="Q38" t="s">
        <v>73</v>
      </c>
      <c r="R38" t="s">
        <v>221</v>
      </c>
      <c r="S38" t="s">
        <v>125</v>
      </c>
      <c r="T38" s="138" t="s">
        <v>354</v>
      </c>
      <c r="U38" s="132">
        <v>2.9780000000000002</v>
      </c>
      <c r="V38" s="130">
        <v>1428.9449999999999</v>
      </c>
      <c r="W38" s="130">
        <v>4255.3980000000001</v>
      </c>
      <c r="X38" s="134">
        <v>0</v>
      </c>
      <c r="Y38" s="134">
        <v>3.0698976058295298E-2</v>
      </c>
      <c r="Z38" s="134">
        <v>3.50318478483579E-3</v>
      </c>
    </row>
    <row r="39" spans="1:26">
      <c r="A39">
        <v>337</v>
      </c>
      <c r="B39">
        <v>9963</v>
      </c>
      <c r="C39" t="s">
        <v>392</v>
      </c>
      <c r="D39" t="s">
        <v>393</v>
      </c>
      <c r="E39" t="s">
        <v>225</v>
      </c>
      <c r="F39" t="s">
        <v>436</v>
      </c>
      <c r="G39">
        <v>62014352</v>
      </c>
      <c r="H39" t="s">
        <v>171</v>
      </c>
      <c r="I39" t="s">
        <v>300</v>
      </c>
      <c r="J39" t="s">
        <v>293</v>
      </c>
      <c r="K39" t="s">
        <v>69</v>
      </c>
      <c r="L39" t="s">
        <v>70</v>
      </c>
      <c r="M39" t="s">
        <v>70</v>
      </c>
      <c r="N39" t="s">
        <v>70</v>
      </c>
      <c r="O39" t="s">
        <v>51</v>
      </c>
      <c r="P39" s="138" t="s">
        <v>437</v>
      </c>
      <c r="Q39" t="s">
        <v>73</v>
      </c>
      <c r="R39" t="s">
        <v>221</v>
      </c>
      <c r="S39" t="s">
        <v>125</v>
      </c>
      <c r="T39" s="138" t="s">
        <v>438</v>
      </c>
      <c r="U39" s="132">
        <v>2.9780000000000002</v>
      </c>
      <c r="V39" s="130">
        <v>837.24800000000005</v>
      </c>
      <c r="W39" s="130">
        <v>2493.326</v>
      </c>
      <c r="X39" s="134">
        <v>0</v>
      </c>
      <c r="Y39" s="134">
        <v>1.7987166983776701E-2</v>
      </c>
      <c r="Z39" s="134">
        <v>2.0525886459604099E-3</v>
      </c>
    </row>
    <row r="40" spans="1:26">
      <c r="A40">
        <v>337</v>
      </c>
      <c r="B40">
        <v>9963</v>
      </c>
      <c r="C40" t="s">
        <v>439</v>
      </c>
      <c r="D40" t="s">
        <v>440</v>
      </c>
      <c r="E40" t="s">
        <v>225</v>
      </c>
      <c r="F40" t="s">
        <v>439</v>
      </c>
      <c r="G40">
        <v>62021076</v>
      </c>
      <c r="H40" t="s">
        <v>171</v>
      </c>
      <c r="I40" t="s">
        <v>300</v>
      </c>
      <c r="J40" t="s">
        <v>293</v>
      </c>
      <c r="K40" t="s">
        <v>69</v>
      </c>
      <c r="L40" t="s">
        <v>70</v>
      </c>
      <c r="M40" t="s">
        <v>70</v>
      </c>
      <c r="N40" t="s">
        <v>70</v>
      </c>
      <c r="O40" t="s">
        <v>51</v>
      </c>
      <c r="P40" s="138" t="s">
        <v>441</v>
      </c>
      <c r="Q40" t="s">
        <v>73</v>
      </c>
      <c r="R40" t="s">
        <v>221</v>
      </c>
      <c r="S40" t="s">
        <v>125</v>
      </c>
      <c r="T40" s="138" t="s">
        <v>325</v>
      </c>
      <c r="U40" s="132">
        <v>2.9780000000000002</v>
      </c>
      <c r="V40" s="130">
        <v>791.38199999999995</v>
      </c>
      <c r="W40" s="130">
        <v>2356.7370000000001</v>
      </c>
      <c r="X40" s="134">
        <v>0</v>
      </c>
      <c r="Y40" s="134">
        <v>1.7001796040249699E-2</v>
      </c>
      <c r="Z40" s="134">
        <v>1.9401439673421999E-3</v>
      </c>
    </row>
    <row r="41" spans="1:26">
      <c r="A41">
        <v>337</v>
      </c>
      <c r="B41">
        <v>9963</v>
      </c>
      <c r="C41" t="s">
        <v>442</v>
      </c>
      <c r="D41" t="s">
        <v>443</v>
      </c>
      <c r="E41" t="s">
        <v>41</v>
      </c>
      <c r="F41" t="s">
        <v>444</v>
      </c>
      <c r="G41">
        <v>62000395</v>
      </c>
      <c r="H41" t="s">
        <v>171</v>
      </c>
      <c r="I41" t="s">
        <v>300</v>
      </c>
      <c r="J41" t="s">
        <v>395</v>
      </c>
      <c r="K41" t="s">
        <v>45</v>
      </c>
      <c r="L41" t="s">
        <v>310</v>
      </c>
      <c r="M41" t="s">
        <v>45</v>
      </c>
      <c r="N41" t="s">
        <v>45</v>
      </c>
      <c r="O41" t="s">
        <v>51</v>
      </c>
      <c r="P41" s="138" t="s">
        <v>445</v>
      </c>
      <c r="Q41" t="s">
        <v>73</v>
      </c>
      <c r="R41" t="s">
        <v>221</v>
      </c>
      <c r="S41" t="s">
        <v>125</v>
      </c>
      <c r="T41" s="138" t="s">
        <v>307</v>
      </c>
      <c r="U41" s="132">
        <v>2.9780000000000002</v>
      </c>
      <c r="V41" s="130">
        <v>932.74400000000003</v>
      </c>
      <c r="W41" s="130">
        <v>2777.7130000000002</v>
      </c>
      <c r="X41" s="134">
        <v>0</v>
      </c>
      <c r="Y41" s="134">
        <v>2.00387717420153E-2</v>
      </c>
      <c r="Z41" s="134">
        <v>2.2867055937019301E-3</v>
      </c>
    </row>
    <row r="42" spans="1:26">
      <c r="A42">
        <v>337</v>
      </c>
      <c r="B42">
        <v>9963</v>
      </c>
      <c r="C42" t="s">
        <v>446</v>
      </c>
      <c r="D42" t="s">
        <v>447</v>
      </c>
      <c r="E42" t="s">
        <v>225</v>
      </c>
      <c r="F42" t="s">
        <v>448</v>
      </c>
      <c r="G42">
        <v>62019021</v>
      </c>
      <c r="H42" t="s">
        <v>171</v>
      </c>
      <c r="I42" t="s">
        <v>300</v>
      </c>
      <c r="J42" t="s">
        <v>293</v>
      </c>
      <c r="K42" t="s">
        <v>69</v>
      </c>
      <c r="L42" t="s">
        <v>70</v>
      </c>
      <c r="M42" t="s">
        <v>70</v>
      </c>
      <c r="N42" t="s">
        <v>70</v>
      </c>
      <c r="O42" t="s">
        <v>51</v>
      </c>
      <c r="P42" s="138" t="s">
        <v>449</v>
      </c>
      <c r="Q42" t="s">
        <v>73</v>
      </c>
      <c r="R42" t="s">
        <v>221</v>
      </c>
      <c r="S42" t="s">
        <v>125</v>
      </c>
      <c r="T42" s="138" t="s">
        <v>450</v>
      </c>
      <c r="U42" s="132">
        <v>2.9780000000000002</v>
      </c>
      <c r="V42" s="130">
        <v>1707.7270000000001</v>
      </c>
      <c r="W42" s="130">
        <v>5085.6099999999997</v>
      </c>
      <c r="X42" s="134">
        <v>0</v>
      </c>
      <c r="Y42" s="134">
        <v>3.6688232545440597E-2</v>
      </c>
      <c r="Z42" s="134">
        <v>4.1866431568155001E-3</v>
      </c>
    </row>
    <row r="43" spans="1:26">
      <c r="A43">
        <v>337</v>
      </c>
      <c r="B43">
        <v>9963</v>
      </c>
      <c r="C43" s="153" t="s">
        <v>3183</v>
      </c>
      <c r="D43" s="153" t="s">
        <v>3184</v>
      </c>
      <c r="E43" s="153" t="s">
        <v>55</v>
      </c>
      <c r="F43" s="153" t="s">
        <v>3185</v>
      </c>
      <c r="G43">
        <v>62010970</v>
      </c>
      <c r="H43" t="s">
        <v>171</v>
      </c>
      <c r="I43" t="s">
        <v>300</v>
      </c>
      <c r="J43" t="s">
        <v>451</v>
      </c>
      <c r="K43" t="s">
        <v>69</v>
      </c>
      <c r="L43" t="s">
        <v>70</v>
      </c>
      <c r="M43" t="s">
        <v>70</v>
      </c>
      <c r="N43" t="s">
        <v>219</v>
      </c>
      <c r="O43" t="s">
        <v>51</v>
      </c>
      <c r="P43" s="138" t="s">
        <v>452</v>
      </c>
      <c r="Q43" t="s">
        <v>73</v>
      </c>
      <c r="R43" t="s">
        <v>221</v>
      </c>
      <c r="S43" t="s">
        <v>125</v>
      </c>
      <c r="T43" s="138" t="s">
        <v>354</v>
      </c>
      <c r="U43" s="132">
        <v>2.9780000000000002</v>
      </c>
      <c r="V43" s="130">
        <v>2159.7190000000001</v>
      </c>
      <c r="W43" s="130">
        <v>6431.6419999999998</v>
      </c>
      <c r="X43" s="134">
        <v>0</v>
      </c>
      <c r="Y43" s="134">
        <v>4.6398675897791598E-2</v>
      </c>
      <c r="Z43" s="134">
        <v>5.2947412686668201E-3</v>
      </c>
    </row>
    <row r="44" spans="1:26">
      <c r="A44">
        <v>337</v>
      </c>
      <c r="B44">
        <v>9963</v>
      </c>
      <c r="C44" t="s">
        <v>453</v>
      </c>
      <c r="D44" t="s">
        <v>454</v>
      </c>
      <c r="E44" t="s">
        <v>225</v>
      </c>
      <c r="F44" t="s">
        <v>455</v>
      </c>
      <c r="G44">
        <v>62021001</v>
      </c>
      <c r="H44" t="s">
        <v>171</v>
      </c>
      <c r="I44" t="s">
        <v>300</v>
      </c>
      <c r="J44" t="s">
        <v>293</v>
      </c>
      <c r="K44" t="s">
        <v>69</v>
      </c>
      <c r="L44" t="s">
        <v>70</v>
      </c>
      <c r="M44" t="s">
        <v>70</v>
      </c>
      <c r="N44" t="s">
        <v>70</v>
      </c>
      <c r="O44" t="s">
        <v>51</v>
      </c>
      <c r="P44" s="138" t="s">
        <v>456</v>
      </c>
      <c r="Q44" t="s">
        <v>73</v>
      </c>
      <c r="R44" t="s">
        <v>221</v>
      </c>
      <c r="S44" t="s">
        <v>125</v>
      </c>
      <c r="T44" s="138" t="s">
        <v>222</v>
      </c>
      <c r="U44" s="132">
        <v>2.9780000000000002</v>
      </c>
      <c r="V44" s="130">
        <v>565.54999999999995</v>
      </c>
      <c r="W44" s="130">
        <v>1684.2080000000001</v>
      </c>
      <c r="X44" s="134">
        <v>0</v>
      </c>
      <c r="Y44" s="134">
        <v>1.21500898478752E-2</v>
      </c>
      <c r="Z44" s="134">
        <v>1.38649607754467E-3</v>
      </c>
    </row>
    <row r="45" spans="1:26">
      <c r="A45">
        <v>337</v>
      </c>
      <c r="B45">
        <v>9963</v>
      </c>
      <c r="C45" t="s">
        <v>457</v>
      </c>
      <c r="D45" t="s">
        <v>458</v>
      </c>
      <c r="E45" t="s">
        <v>65</v>
      </c>
      <c r="F45" t="s">
        <v>459</v>
      </c>
      <c r="G45">
        <v>62021175</v>
      </c>
      <c r="H45" t="s">
        <v>171</v>
      </c>
      <c r="I45" t="s">
        <v>349</v>
      </c>
      <c r="J45" t="s">
        <v>293</v>
      </c>
      <c r="K45" t="s">
        <v>69</v>
      </c>
      <c r="L45" t="s">
        <v>70</v>
      </c>
      <c r="M45" t="s">
        <v>70</v>
      </c>
      <c r="N45" t="s">
        <v>70</v>
      </c>
      <c r="O45" t="s">
        <v>51</v>
      </c>
      <c r="P45" s="138" t="s">
        <v>460</v>
      </c>
      <c r="Q45" t="s">
        <v>73</v>
      </c>
      <c r="R45" t="s">
        <v>221</v>
      </c>
      <c r="S45" t="s">
        <v>125</v>
      </c>
      <c r="T45" s="138" t="s">
        <v>461</v>
      </c>
      <c r="U45" s="132">
        <v>2.9780000000000002</v>
      </c>
      <c r="V45" s="130">
        <v>569</v>
      </c>
      <c r="W45" s="130">
        <v>1694.482</v>
      </c>
      <c r="X45" s="134">
        <v>0.32852700000000001</v>
      </c>
      <c r="Y45" s="134">
        <v>1.22242037989588E-2</v>
      </c>
      <c r="Z45" s="134">
        <v>1.39495352137886E-3</v>
      </c>
    </row>
    <row r="46" spans="1:26">
      <c r="A46">
        <v>337</v>
      </c>
      <c r="B46">
        <v>9963</v>
      </c>
      <c r="C46" t="s">
        <v>462</v>
      </c>
      <c r="D46" t="s">
        <v>463</v>
      </c>
      <c r="E46" t="s">
        <v>225</v>
      </c>
      <c r="F46" t="s">
        <v>464</v>
      </c>
      <c r="G46">
        <v>62019740</v>
      </c>
      <c r="H46" t="s">
        <v>171</v>
      </c>
      <c r="I46" t="s">
        <v>300</v>
      </c>
      <c r="J46" t="s">
        <v>293</v>
      </c>
      <c r="K46" t="s">
        <v>69</v>
      </c>
      <c r="L46" t="s">
        <v>70</v>
      </c>
      <c r="M46" t="s">
        <v>70</v>
      </c>
      <c r="N46" t="s">
        <v>70</v>
      </c>
      <c r="O46" t="s">
        <v>51</v>
      </c>
      <c r="P46" s="138" t="s">
        <v>465</v>
      </c>
      <c r="Q46" t="s">
        <v>73</v>
      </c>
      <c r="R46" t="s">
        <v>221</v>
      </c>
      <c r="S46" t="s">
        <v>125</v>
      </c>
      <c r="T46" s="138" t="s">
        <v>466</v>
      </c>
      <c r="U46" s="132">
        <v>2.9780000000000002</v>
      </c>
      <c r="V46" s="130">
        <v>1508.1849999999999</v>
      </c>
      <c r="W46" s="130">
        <v>4491.3739999999998</v>
      </c>
      <c r="X46" s="134">
        <v>0</v>
      </c>
      <c r="Y46" s="134">
        <v>3.2401334422377498E-2</v>
      </c>
      <c r="Z46" s="134">
        <v>3.6974478087251298E-3</v>
      </c>
    </row>
    <row r="47" spans="1:26">
      <c r="A47">
        <v>337</v>
      </c>
      <c r="B47">
        <v>9963</v>
      </c>
      <c r="C47" t="s">
        <v>467</v>
      </c>
      <c r="D47" t="s">
        <v>468</v>
      </c>
      <c r="E47" t="s">
        <v>41</v>
      </c>
      <c r="F47" t="s">
        <v>469</v>
      </c>
      <c r="G47">
        <v>62018866</v>
      </c>
      <c r="H47" t="s">
        <v>171</v>
      </c>
      <c r="I47" t="s">
        <v>300</v>
      </c>
      <c r="J47" t="s">
        <v>293</v>
      </c>
      <c r="K47" t="s">
        <v>69</v>
      </c>
      <c r="L47" t="s">
        <v>70</v>
      </c>
      <c r="M47" t="s">
        <v>70</v>
      </c>
      <c r="N47" t="s">
        <v>70</v>
      </c>
      <c r="O47" t="s">
        <v>51</v>
      </c>
      <c r="P47" s="138" t="s">
        <v>470</v>
      </c>
      <c r="Q47" t="s">
        <v>73</v>
      </c>
      <c r="R47" t="s">
        <v>221</v>
      </c>
      <c r="S47" t="s">
        <v>125</v>
      </c>
      <c r="T47" s="138" t="s">
        <v>438</v>
      </c>
      <c r="U47" s="132">
        <v>2.9780000000000002</v>
      </c>
      <c r="V47" s="130">
        <v>474.15499999999997</v>
      </c>
      <c r="W47" s="130">
        <v>1412.0329999999999</v>
      </c>
      <c r="X47" s="134">
        <v>0</v>
      </c>
      <c r="Y47" s="134">
        <v>1.01865829534736E-2</v>
      </c>
      <c r="Z47" s="134">
        <v>1.1624323346913E-3</v>
      </c>
    </row>
    <row r="48" spans="1:26">
      <c r="A48">
        <v>337</v>
      </c>
      <c r="B48">
        <v>9963</v>
      </c>
      <c r="C48" t="s">
        <v>471</v>
      </c>
      <c r="D48" t="s">
        <v>472</v>
      </c>
      <c r="E48" t="s">
        <v>225</v>
      </c>
      <c r="F48" t="s">
        <v>473</v>
      </c>
      <c r="G48">
        <v>62018486</v>
      </c>
      <c r="H48" t="s">
        <v>171</v>
      </c>
      <c r="I48" t="s">
        <v>300</v>
      </c>
      <c r="J48" t="s">
        <v>293</v>
      </c>
      <c r="K48" t="s">
        <v>69</v>
      </c>
      <c r="L48" t="s">
        <v>70</v>
      </c>
      <c r="M48" t="s">
        <v>70</v>
      </c>
      <c r="N48" t="s">
        <v>70</v>
      </c>
      <c r="O48" t="s">
        <v>51</v>
      </c>
      <c r="P48" s="138" t="s">
        <v>474</v>
      </c>
      <c r="Q48" t="s">
        <v>73</v>
      </c>
      <c r="R48" t="s">
        <v>221</v>
      </c>
      <c r="S48" t="s">
        <v>125</v>
      </c>
      <c r="T48" s="138" t="s">
        <v>214</v>
      </c>
      <c r="U48" s="132">
        <v>2.9780000000000002</v>
      </c>
      <c r="V48" s="130">
        <v>777.65599999999995</v>
      </c>
      <c r="W48" s="130">
        <v>2315.86</v>
      </c>
      <c r="X48" s="134">
        <v>0</v>
      </c>
      <c r="Y48" s="134">
        <v>1.67069058582737E-2</v>
      </c>
      <c r="Z48" s="134">
        <v>1.90649285152863E-3</v>
      </c>
    </row>
    <row r="49" spans="1:26">
      <c r="A49">
        <v>337</v>
      </c>
      <c r="B49">
        <v>9963</v>
      </c>
      <c r="C49" s="153" t="s">
        <v>3187</v>
      </c>
      <c r="D49" t="s">
        <v>476</v>
      </c>
      <c r="E49" t="s">
        <v>225</v>
      </c>
      <c r="F49" t="s">
        <v>477</v>
      </c>
      <c r="G49">
        <v>62021282</v>
      </c>
      <c r="H49" t="s">
        <v>171</v>
      </c>
      <c r="I49" t="s">
        <v>478</v>
      </c>
      <c r="J49" t="s">
        <v>395</v>
      </c>
      <c r="K49" t="s">
        <v>69</v>
      </c>
      <c r="L49" t="s">
        <v>295</v>
      </c>
      <c r="M49" t="s">
        <v>359</v>
      </c>
      <c r="N49" t="s">
        <v>295</v>
      </c>
      <c r="O49" t="s">
        <v>51</v>
      </c>
      <c r="P49" s="138" t="s">
        <v>479</v>
      </c>
      <c r="Q49" t="s">
        <v>73</v>
      </c>
      <c r="R49" t="s">
        <v>221</v>
      </c>
      <c r="S49" t="s">
        <v>125</v>
      </c>
      <c r="T49" s="138" t="s">
        <v>214</v>
      </c>
      <c r="U49" s="132">
        <v>2.9780000000000002</v>
      </c>
      <c r="V49" s="130">
        <v>574.62199999999996</v>
      </c>
      <c r="W49" s="130">
        <v>1711.2249999999999</v>
      </c>
      <c r="X49" s="134">
        <v>0</v>
      </c>
      <c r="Y49" s="134">
        <v>1.23449897706865E-2</v>
      </c>
      <c r="Z49" s="134">
        <v>1.4087368989604001E-3</v>
      </c>
    </row>
    <row r="50" spans="1:26">
      <c r="A50">
        <v>337</v>
      </c>
      <c r="B50">
        <v>9963</v>
      </c>
      <c r="C50" t="s">
        <v>480</v>
      </c>
      <c r="D50" t="s">
        <v>481</v>
      </c>
      <c r="E50" t="s">
        <v>55</v>
      </c>
      <c r="F50" t="s">
        <v>482</v>
      </c>
      <c r="G50">
        <v>62018668</v>
      </c>
      <c r="H50" t="s">
        <v>171</v>
      </c>
      <c r="I50" t="s">
        <v>300</v>
      </c>
      <c r="J50" t="s">
        <v>293</v>
      </c>
      <c r="K50" t="s">
        <v>69</v>
      </c>
      <c r="L50" t="s">
        <v>70</v>
      </c>
      <c r="M50" t="s">
        <v>70</v>
      </c>
      <c r="N50" t="s">
        <v>219</v>
      </c>
      <c r="O50" t="s">
        <v>51</v>
      </c>
      <c r="P50" s="138" t="s">
        <v>483</v>
      </c>
      <c r="Q50" t="s">
        <v>73</v>
      </c>
      <c r="R50" t="s">
        <v>221</v>
      </c>
      <c r="S50" t="s">
        <v>125</v>
      </c>
      <c r="T50" s="138" t="s">
        <v>126</v>
      </c>
      <c r="U50" s="132">
        <v>2.9780000000000002</v>
      </c>
      <c r="V50" s="130">
        <v>0.33100000000000002</v>
      </c>
      <c r="W50" s="130">
        <v>0.98499999999999999</v>
      </c>
      <c r="X50" s="134">
        <v>0</v>
      </c>
      <c r="Y50" s="134">
        <v>7.1029194469344898E-6</v>
      </c>
      <c r="Z50" s="134">
        <v>8.1054297339313101E-7</v>
      </c>
    </row>
    <row r="51" spans="1:26">
      <c r="A51">
        <v>337</v>
      </c>
      <c r="B51">
        <v>9963</v>
      </c>
      <c r="C51" t="s">
        <v>484</v>
      </c>
      <c r="D51" t="s">
        <v>485</v>
      </c>
      <c r="E51" t="s">
        <v>225</v>
      </c>
      <c r="F51" t="s">
        <v>486</v>
      </c>
      <c r="G51">
        <v>62014592</v>
      </c>
      <c r="H51" t="s">
        <v>171</v>
      </c>
      <c r="I51" t="s">
        <v>300</v>
      </c>
      <c r="J51" t="s">
        <v>358</v>
      </c>
      <c r="K51" t="s">
        <v>69</v>
      </c>
      <c r="L51" t="s">
        <v>390</v>
      </c>
      <c r="M51" t="s">
        <v>359</v>
      </c>
      <c r="N51" t="s">
        <v>295</v>
      </c>
      <c r="O51" t="s">
        <v>51</v>
      </c>
      <c r="P51" s="138" t="s">
        <v>487</v>
      </c>
      <c r="Q51" t="s">
        <v>73</v>
      </c>
      <c r="R51" t="s">
        <v>221</v>
      </c>
      <c r="S51" t="s">
        <v>125</v>
      </c>
      <c r="T51" s="138" t="s">
        <v>214</v>
      </c>
      <c r="U51" s="132">
        <v>2.9780000000000002</v>
      </c>
      <c r="V51" s="130">
        <v>958.45699999999999</v>
      </c>
      <c r="W51" s="130">
        <v>2854.2840000000001</v>
      </c>
      <c r="X51" s="134">
        <v>0</v>
      </c>
      <c r="Y51" s="134">
        <v>2.05911633930435E-2</v>
      </c>
      <c r="Z51" s="134">
        <v>2.3497412475125901E-3</v>
      </c>
    </row>
    <row r="52" spans="1:26">
      <c r="A52">
        <v>337</v>
      </c>
      <c r="B52">
        <v>9963</v>
      </c>
      <c r="C52" t="s">
        <v>488</v>
      </c>
      <c r="D52" t="s">
        <v>489</v>
      </c>
      <c r="E52" t="s">
        <v>55</v>
      </c>
      <c r="F52" t="s">
        <v>490</v>
      </c>
      <c r="G52">
        <v>60407392</v>
      </c>
      <c r="H52" t="s">
        <v>171</v>
      </c>
      <c r="I52" t="s">
        <v>300</v>
      </c>
      <c r="J52" t="s">
        <v>293</v>
      </c>
      <c r="K52" t="s">
        <v>69</v>
      </c>
      <c r="L52" t="s">
        <v>45</v>
      </c>
      <c r="M52" t="s">
        <v>45</v>
      </c>
      <c r="N52" t="s">
        <v>70</v>
      </c>
      <c r="O52" t="s">
        <v>51</v>
      </c>
      <c r="P52" s="138" t="s">
        <v>491</v>
      </c>
      <c r="Q52" t="s">
        <v>73</v>
      </c>
      <c r="R52" t="s">
        <v>221</v>
      </c>
      <c r="S52" t="s">
        <v>125</v>
      </c>
      <c r="T52" s="138" t="s">
        <v>345</v>
      </c>
      <c r="U52" s="132">
        <v>2.9780000000000002</v>
      </c>
      <c r="V52" s="130">
        <v>7.9429999999999996</v>
      </c>
      <c r="W52" s="130">
        <v>23.655000000000001</v>
      </c>
      <c r="X52" s="134">
        <v>5.6239999999999997E-3</v>
      </c>
      <c r="Y52" s="134">
        <v>1.7064821605922799E-4</v>
      </c>
      <c r="Z52" s="134">
        <v>1.9473360705023299E-5</v>
      </c>
    </row>
    <row r="53" spans="1:26">
      <c r="A53">
        <v>337</v>
      </c>
      <c r="B53">
        <v>9963</v>
      </c>
      <c r="C53" t="s">
        <v>492</v>
      </c>
      <c r="D53" t="s">
        <v>493</v>
      </c>
      <c r="E53" t="s">
        <v>55</v>
      </c>
      <c r="F53" t="s">
        <v>492</v>
      </c>
      <c r="G53">
        <v>620211181</v>
      </c>
      <c r="H53" t="s">
        <v>171</v>
      </c>
      <c r="I53" t="s">
        <v>349</v>
      </c>
      <c r="J53" t="s">
        <v>293</v>
      </c>
      <c r="K53" t="s">
        <v>69</v>
      </c>
      <c r="L53" t="s">
        <v>494</v>
      </c>
      <c r="M53" t="s">
        <v>295</v>
      </c>
      <c r="N53" t="s">
        <v>295</v>
      </c>
      <c r="O53" t="s">
        <v>51</v>
      </c>
      <c r="P53" s="138" t="s">
        <v>495</v>
      </c>
      <c r="Q53" t="s">
        <v>496</v>
      </c>
      <c r="R53" t="s">
        <v>221</v>
      </c>
      <c r="S53" t="s">
        <v>125</v>
      </c>
      <c r="T53" s="138" t="s">
        <v>438</v>
      </c>
      <c r="U53" s="132">
        <v>3.9388999999999998</v>
      </c>
      <c r="V53" s="130">
        <v>314.666</v>
      </c>
      <c r="W53" s="130">
        <v>1239.4359999999999</v>
      </c>
      <c r="X53" s="134">
        <v>0</v>
      </c>
      <c r="Y53" s="134">
        <v>8.9414485015808995E-3</v>
      </c>
      <c r="Z53" s="134">
        <v>1.02034498758687E-3</v>
      </c>
    </row>
    <row r="54" spans="1:26">
      <c r="A54">
        <v>337</v>
      </c>
      <c r="B54">
        <v>9963</v>
      </c>
      <c r="C54" t="s">
        <v>497</v>
      </c>
      <c r="D54" t="s">
        <v>498</v>
      </c>
      <c r="E54" t="s">
        <v>225</v>
      </c>
      <c r="F54" t="s">
        <v>499</v>
      </c>
      <c r="G54">
        <v>62019716</v>
      </c>
      <c r="H54" t="s">
        <v>171</v>
      </c>
      <c r="I54" t="s">
        <v>300</v>
      </c>
      <c r="J54" t="s">
        <v>293</v>
      </c>
      <c r="K54" t="s">
        <v>69</v>
      </c>
      <c r="L54" t="s">
        <v>390</v>
      </c>
      <c r="M54" t="s">
        <v>390</v>
      </c>
      <c r="N54" t="s">
        <v>295</v>
      </c>
      <c r="O54" t="s">
        <v>51</v>
      </c>
      <c r="P54" s="138" t="s">
        <v>500</v>
      </c>
      <c r="Q54" t="s">
        <v>234</v>
      </c>
      <c r="R54" t="s">
        <v>221</v>
      </c>
      <c r="S54" t="s">
        <v>125</v>
      </c>
      <c r="T54" s="138" t="s">
        <v>235</v>
      </c>
      <c r="U54" s="132">
        <v>3.3944999999999999</v>
      </c>
      <c r="V54" s="130">
        <v>448.166</v>
      </c>
      <c r="W54" s="130">
        <v>1521.298</v>
      </c>
      <c r="X54" s="134">
        <v>0</v>
      </c>
      <c r="Y54" s="134">
        <v>1.09748355776955E-2</v>
      </c>
      <c r="Z54" s="134">
        <v>1.2523830416639699E-3</v>
      </c>
    </row>
    <row r="55" spans="1:26">
      <c r="A55">
        <v>337</v>
      </c>
      <c r="B55">
        <v>9963</v>
      </c>
      <c r="C55" t="s">
        <v>501</v>
      </c>
      <c r="D55" t="s">
        <v>502</v>
      </c>
      <c r="E55" t="s">
        <v>41</v>
      </c>
      <c r="F55" t="s">
        <v>501</v>
      </c>
      <c r="G55">
        <v>62022801</v>
      </c>
      <c r="H55" t="s">
        <v>171</v>
      </c>
      <c r="I55" t="s">
        <v>300</v>
      </c>
      <c r="J55" t="s">
        <v>293</v>
      </c>
      <c r="K55" t="s">
        <v>69</v>
      </c>
      <c r="L55" t="s">
        <v>45</v>
      </c>
      <c r="M55" t="s">
        <v>45</v>
      </c>
      <c r="N55" t="s">
        <v>70</v>
      </c>
      <c r="O55" t="s">
        <v>503</v>
      </c>
      <c r="P55" s="138" t="s">
        <v>504</v>
      </c>
      <c r="Q55" t="s">
        <v>73</v>
      </c>
      <c r="R55" t="s">
        <v>221</v>
      </c>
      <c r="S55" t="s">
        <v>125</v>
      </c>
      <c r="T55" s="138" t="s">
        <v>126</v>
      </c>
      <c r="U55" s="132">
        <v>2.9780000000000002</v>
      </c>
      <c r="V55" s="130">
        <v>410.70600000000002</v>
      </c>
      <c r="W55" s="130">
        <v>1223.0820000000001</v>
      </c>
      <c r="X55" s="134">
        <v>0</v>
      </c>
      <c r="Y55" s="134">
        <v>8.8234663620203792E-3</v>
      </c>
      <c r="Z55" s="134">
        <v>1.0068815666764801E-3</v>
      </c>
    </row>
    <row r="56" spans="1:26">
      <c r="A56">
        <v>337</v>
      </c>
      <c r="B56">
        <v>9963</v>
      </c>
      <c r="C56" t="s">
        <v>480</v>
      </c>
      <c r="D56" t="s">
        <v>481</v>
      </c>
      <c r="E56" t="s">
        <v>55</v>
      </c>
      <c r="F56" t="s">
        <v>505</v>
      </c>
      <c r="G56">
        <v>62018965</v>
      </c>
      <c r="H56" t="s">
        <v>171</v>
      </c>
      <c r="I56" t="s">
        <v>300</v>
      </c>
      <c r="J56" t="s">
        <v>293</v>
      </c>
      <c r="K56" t="s">
        <v>69</v>
      </c>
      <c r="L56" t="s">
        <v>310</v>
      </c>
      <c r="M56" t="s">
        <v>310</v>
      </c>
      <c r="N56" t="s">
        <v>70</v>
      </c>
      <c r="O56" t="s">
        <v>51</v>
      </c>
      <c r="P56" s="138" t="s">
        <v>506</v>
      </c>
      <c r="Q56" t="s">
        <v>73</v>
      </c>
      <c r="R56" t="s">
        <v>221</v>
      </c>
      <c r="S56" t="s">
        <v>125</v>
      </c>
      <c r="T56" s="138" t="s">
        <v>507</v>
      </c>
      <c r="U56" s="132">
        <v>2.9780000000000002</v>
      </c>
      <c r="V56" s="130">
        <v>729.85</v>
      </c>
      <c r="W56" s="130">
        <v>2173.4940000000001</v>
      </c>
      <c r="X56" s="134">
        <v>0</v>
      </c>
      <c r="Y56" s="134">
        <v>1.5679857681274001E-2</v>
      </c>
      <c r="Z56" s="134">
        <v>1.78929221460424E-3</v>
      </c>
    </row>
    <row r="57" spans="1:26">
      <c r="A57">
        <v>337</v>
      </c>
      <c r="B57">
        <v>9963</v>
      </c>
      <c r="C57" t="s">
        <v>508</v>
      </c>
      <c r="D57" t="s">
        <v>509</v>
      </c>
      <c r="E57" t="s">
        <v>65</v>
      </c>
      <c r="F57" t="s">
        <v>510</v>
      </c>
      <c r="G57">
        <v>62018098</v>
      </c>
      <c r="H57" t="s">
        <v>171</v>
      </c>
      <c r="I57" t="s">
        <v>300</v>
      </c>
      <c r="J57" t="s">
        <v>293</v>
      </c>
      <c r="K57" t="s">
        <v>69</v>
      </c>
      <c r="L57" t="s">
        <v>310</v>
      </c>
      <c r="M57" t="s">
        <v>70</v>
      </c>
      <c r="N57" t="s">
        <v>70</v>
      </c>
      <c r="O57" t="s">
        <v>51</v>
      </c>
      <c r="P57" s="138" t="s">
        <v>511</v>
      </c>
      <c r="Q57" t="s">
        <v>73</v>
      </c>
      <c r="R57" t="s">
        <v>221</v>
      </c>
      <c r="S57" t="s">
        <v>125</v>
      </c>
      <c r="T57" s="138" t="s">
        <v>423</v>
      </c>
      <c r="U57" s="132">
        <v>2.9780000000000002</v>
      </c>
      <c r="V57" s="130">
        <v>622.18899999999996</v>
      </c>
      <c r="W57" s="130">
        <v>1852.8789999999999</v>
      </c>
      <c r="X57" s="134">
        <v>0</v>
      </c>
      <c r="Y57" s="134">
        <v>1.33668999368523E-2</v>
      </c>
      <c r="Z57" s="134">
        <v>1.5253512166100501E-3</v>
      </c>
    </row>
    <row r="58" spans="1:26">
      <c r="A58">
        <v>337</v>
      </c>
      <c r="B58">
        <v>9963</v>
      </c>
      <c r="C58" t="s">
        <v>512</v>
      </c>
      <c r="D58" t="s">
        <v>513</v>
      </c>
      <c r="E58" t="s">
        <v>55</v>
      </c>
      <c r="F58" t="s">
        <v>512</v>
      </c>
      <c r="G58">
        <v>62020938</v>
      </c>
      <c r="H58" t="s">
        <v>171</v>
      </c>
      <c r="I58" t="s">
        <v>300</v>
      </c>
      <c r="J58" t="s">
        <v>293</v>
      </c>
      <c r="K58" t="s">
        <v>69</v>
      </c>
      <c r="L58" t="s">
        <v>45</v>
      </c>
      <c r="M58" t="s">
        <v>45</v>
      </c>
      <c r="N58" t="s">
        <v>70</v>
      </c>
      <c r="O58" t="s">
        <v>51</v>
      </c>
      <c r="P58" s="138" t="s">
        <v>514</v>
      </c>
      <c r="Q58" t="s">
        <v>73</v>
      </c>
      <c r="R58" t="s">
        <v>221</v>
      </c>
      <c r="S58" t="s">
        <v>125</v>
      </c>
      <c r="T58" s="138" t="s">
        <v>340</v>
      </c>
      <c r="U58" s="132">
        <v>2.9780000000000002</v>
      </c>
      <c r="V58" s="130">
        <v>292.12</v>
      </c>
      <c r="W58" s="130">
        <v>869.93200000000002</v>
      </c>
      <c r="X58" s="134">
        <v>0</v>
      </c>
      <c r="Y58" s="134">
        <v>6.2757987350260296E-3</v>
      </c>
      <c r="Z58" s="134">
        <v>7.1615687114405199E-4</v>
      </c>
    </row>
    <row r="59" spans="1:26">
      <c r="A59">
        <v>337</v>
      </c>
      <c r="B59">
        <v>9963</v>
      </c>
      <c r="C59" t="s">
        <v>515</v>
      </c>
      <c r="D59" t="s">
        <v>516</v>
      </c>
      <c r="E59" t="s">
        <v>55</v>
      </c>
      <c r="F59" t="s">
        <v>517</v>
      </c>
      <c r="G59">
        <v>62020284</v>
      </c>
      <c r="H59" t="s">
        <v>171</v>
      </c>
      <c r="I59" t="s">
        <v>300</v>
      </c>
      <c r="J59" t="s">
        <v>293</v>
      </c>
      <c r="K59" t="s">
        <v>69</v>
      </c>
      <c r="L59" t="s">
        <v>310</v>
      </c>
      <c r="M59" t="s">
        <v>310</v>
      </c>
      <c r="N59" t="s">
        <v>70</v>
      </c>
      <c r="O59" t="s">
        <v>51</v>
      </c>
      <c r="P59" s="138" t="s">
        <v>518</v>
      </c>
      <c r="Q59" t="s">
        <v>73</v>
      </c>
      <c r="R59" t="s">
        <v>221</v>
      </c>
      <c r="S59" t="s">
        <v>125</v>
      </c>
      <c r="T59" s="138" t="s">
        <v>297</v>
      </c>
      <c r="U59" s="132">
        <v>2.9780000000000002</v>
      </c>
      <c r="V59" s="130">
        <v>520.38499999999999</v>
      </c>
      <c r="W59" s="130">
        <v>1549.7059999999999</v>
      </c>
      <c r="X59" s="134">
        <v>0</v>
      </c>
      <c r="Y59" s="134">
        <v>1.1179775476936601E-2</v>
      </c>
      <c r="Z59" s="134">
        <v>1.27576956554881E-3</v>
      </c>
    </row>
    <row r="60" spans="1:26">
      <c r="A60">
        <v>337</v>
      </c>
      <c r="B60">
        <v>9963</v>
      </c>
      <c r="C60" t="s">
        <v>417</v>
      </c>
      <c r="D60" t="s">
        <v>418</v>
      </c>
      <c r="E60" t="s">
        <v>225</v>
      </c>
      <c r="F60" t="s">
        <v>519</v>
      </c>
      <c r="G60">
        <v>11811062</v>
      </c>
      <c r="H60" t="s">
        <v>171</v>
      </c>
      <c r="I60" t="s">
        <v>300</v>
      </c>
      <c r="J60" t="s">
        <v>293</v>
      </c>
      <c r="K60" t="s">
        <v>69</v>
      </c>
      <c r="L60" t="s">
        <v>310</v>
      </c>
      <c r="M60" t="s">
        <v>45</v>
      </c>
      <c r="N60" t="s">
        <v>70</v>
      </c>
      <c r="O60" t="s">
        <v>51</v>
      </c>
      <c r="P60" s="138" t="s">
        <v>204</v>
      </c>
      <c r="Q60" t="s">
        <v>73</v>
      </c>
      <c r="R60" t="s">
        <v>221</v>
      </c>
      <c r="S60" t="s">
        <v>125</v>
      </c>
      <c r="T60" s="138" t="s">
        <v>126</v>
      </c>
      <c r="U60" s="132">
        <v>2.9780000000000002</v>
      </c>
      <c r="V60" s="130">
        <v>862.63499999999999</v>
      </c>
      <c r="W60" s="130">
        <v>2568.9259999999999</v>
      </c>
      <c r="X60" s="134">
        <v>7.2989999999999999E-3</v>
      </c>
      <c r="Y60" s="134">
        <v>1.8532559056393099E-2</v>
      </c>
      <c r="Z60" s="134">
        <v>2.11482554946271E-3</v>
      </c>
    </row>
    <row r="61" spans="1:26">
      <c r="A61">
        <v>337</v>
      </c>
      <c r="B61">
        <v>9963</v>
      </c>
      <c r="C61" t="s">
        <v>520</v>
      </c>
      <c r="D61" t="s">
        <v>521</v>
      </c>
      <c r="E61" t="s">
        <v>225</v>
      </c>
      <c r="F61" t="s">
        <v>522</v>
      </c>
      <c r="G61">
        <v>62014261</v>
      </c>
      <c r="H61" t="s">
        <v>171</v>
      </c>
      <c r="I61" t="s">
        <v>300</v>
      </c>
      <c r="J61" t="s">
        <v>293</v>
      </c>
      <c r="K61" t="s">
        <v>69</v>
      </c>
      <c r="L61" t="s">
        <v>390</v>
      </c>
      <c r="M61" t="s">
        <v>359</v>
      </c>
      <c r="N61" t="s">
        <v>219</v>
      </c>
      <c r="O61" t="s">
        <v>51</v>
      </c>
      <c r="P61" s="138" t="s">
        <v>523</v>
      </c>
      <c r="Q61" t="s">
        <v>73</v>
      </c>
      <c r="R61" t="s">
        <v>221</v>
      </c>
      <c r="S61" t="s">
        <v>125</v>
      </c>
      <c r="T61" s="138" t="s">
        <v>126</v>
      </c>
      <c r="U61" s="132">
        <v>2.9780000000000002</v>
      </c>
      <c r="V61" s="130">
        <v>933.38599999999997</v>
      </c>
      <c r="W61" s="130">
        <v>2779.623</v>
      </c>
      <c r="X61" s="134">
        <v>0</v>
      </c>
      <c r="Y61" s="134">
        <v>2.0052548935694699E-2</v>
      </c>
      <c r="Z61" s="134">
        <v>2.28827776520315E-3</v>
      </c>
    </row>
    <row r="62" spans="1:26">
      <c r="A62">
        <v>337</v>
      </c>
      <c r="B62">
        <v>9964</v>
      </c>
      <c r="C62" t="s">
        <v>290</v>
      </c>
      <c r="D62" t="s">
        <v>291</v>
      </c>
      <c r="E62" t="s">
        <v>225</v>
      </c>
      <c r="F62" t="s">
        <v>290</v>
      </c>
      <c r="G62">
        <v>62019286</v>
      </c>
      <c r="H62" t="s">
        <v>171</v>
      </c>
      <c r="I62" t="s">
        <v>292</v>
      </c>
      <c r="J62" t="s">
        <v>293</v>
      </c>
      <c r="K62" t="s">
        <v>69</v>
      </c>
      <c r="L62" t="s">
        <v>294</v>
      </c>
      <c r="M62" t="s">
        <v>295</v>
      </c>
      <c r="N62" t="s">
        <v>295</v>
      </c>
      <c r="O62" t="s">
        <v>51</v>
      </c>
      <c r="P62" s="138" t="s">
        <v>296</v>
      </c>
      <c r="Q62" t="s">
        <v>73</v>
      </c>
      <c r="R62" t="s">
        <v>221</v>
      </c>
      <c r="S62" t="s">
        <v>125</v>
      </c>
      <c r="T62" s="138" t="s">
        <v>297</v>
      </c>
      <c r="U62" s="132">
        <v>2.9780000000000002</v>
      </c>
      <c r="V62" s="130">
        <v>17.98</v>
      </c>
      <c r="W62" s="130">
        <v>53.543999999999997</v>
      </c>
      <c r="X62" s="134">
        <v>0</v>
      </c>
      <c r="Y62" s="134">
        <v>1</v>
      </c>
      <c r="Z62" s="134">
        <v>1.1061141996600999E-3</v>
      </c>
    </row>
  </sheetData>
  <sheetProtection formatColumns="0"/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</customSheetView>
  </customSheetViews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C5"/>
  <sheetViews>
    <sheetView rightToLeft="1" topLeftCell="P1" workbookViewId="0">
      <selection activeCell="S2" sqref="S2"/>
    </sheetView>
  </sheetViews>
  <sheetFormatPr defaultColWidth="0" defaultRowHeight="14.25"/>
  <cols>
    <col min="1" max="23" width="11.625" customWidth="1"/>
    <col min="24" max="24" width="11" bestFit="1" customWidth="1"/>
    <col min="25" max="28" width="11.625" customWidth="1"/>
    <col min="29" max="29" width="11.625" hidden="1" customWidth="1"/>
    <col min="30" max="30" width="9" hidden="1" customWidth="1"/>
    <col min="31" max="16384" width="9" hidden="1"/>
  </cols>
  <sheetData>
    <row r="1" spans="1:28" s="2" customFormat="1" ht="51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22</v>
      </c>
      <c r="J1" s="13" t="s">
        <v>23</v>
      </c>
      <c r="K1" s="13" t="s">
        <v>24</v>
      </c>
      <c r="L1" s="13" t="s">
        <v>26</v>
      </c>
      <c r="M1" s="13" t="s">
        <v>27</v>
      </c>
      <c r="N1" s="137" t="s">
        <v>28</v>
      </c>
      <c r="O1" s="13" t="s">
        <v>29</v>
      </c>
      <c r="P1" s="137" t="s">
        <v>92</v>
      </c>
      <c r="Q1" s="13" t="s">
        <v>30</v>
      </c>
      <c r="R1" s="13" t="s">
        <v>104</v>
      </c>
      <c r="S1" s="13" t="s">
        <v>105</v>
      </c>
      <c r="T1" s="137" t="s">
        <v>107</v>
      </c>
      <c r="U1" s="135" t="s">
        <v>31</v>
      </c>
      <c r="V1" s="13" t="s">
        <v>32</v>
      </c>
      <c r="W1" s="13" t="s">
        <v>33</v>
      </c>
      <c r="X1" s="135" t="s">
        <v>35</v>
      </c>
      <c r="Y1" s="131" t="s">
        <v>34</v>
      </c>
      <c r="Z1" s="13" t="s">
        <v>36</v>
      </c>
      <c r="AA1" s="133" t="s">
        <v>37</v>
      </c>
      <c r="AB1" s="133" t="s">
        <v>38</v>
      </c>
    </row>
    <row r="2" spans="1:28">
      <c r="A2">
        <v>337</v>
      </c>
      <c r="B2">
        <v>1477</v>
      </c>
      <c r="C2" t="s">
        <v>524</v>
      </c>
      <c r="D2" t="s">
        <v>525</v>
      </c>
      <c r="E2" t="s">
        <v>41</v>
      </c>
      <c r="F2" s="153" t="s">
        <v>3176</v>
      </c>
      <c r="G2" t="s">
        <v>526</v>
      </c>
      <c r="H2" t="s">
        <v>171</v>
      </c>
      <c r="I2" t="s">
        <v>45</v>
      </c>
      <c r="J2" t="s">
        <v>45</v>
      </c>
      <c r="K2" t="s">
        <v>115</v>
      </c>
      <c r="L2" t="s">
        <v>527</v>
      </c>
      <c r="M2" t="s">
        <v>528</v>
      </c>
      <c r="N2" s="138" t="s">
        <v>529</v>
      </c>
      <c r="O2" t="s">
        <v>51</v>
      </c>
      <c r="P2" s="138" t="s">
        <v>530</v>
      </c>
      <c r="Q2" t="s">
        <v>52</v>
      </c>
      <c r="R2" s="153" t="s">
        <v>83</v>
      </c>
      <c r="S2" t="s">
        <v>125</v>
      </c>
      <c r="T2" s="138" t="s">
        <v>126</v>
      </c>
      <c r="U2" s="136">
        <v>29425</v>
      </c>
      <c r="V2" s="130">
        <v>1</v>
      </c>
      <c r="W2" s="130">
        <v>80</v>
      </c>
      <c r="X2" s="136">
        <v>3602.53</v>
      </c>
      <c r="Y2" s="132">
        <v>1</v>
      </c>
      <c r="Z2" s="130">
        <v>2.8820000000000001</v>
      </c>
      <c r="AA2" s="134">
        <v>1</v>
      </c>
      <c r="AB2" s="134">
        <v>8.8071286262580796E-5</v>
      </c>
    </row>
    <row r="3" spans="1:28">
      <c r="A3">
        <v>337</v>
      </c>
      <c r="B3">
        <v>9962</v>
      </c>
      <c r="C3" t="s">
        <v>524</v>
      </c>
      <c r="D3" t="s">
        <v>525</v>
      </c>
      <c r="E3" t="s">
        <v>41</v>
      </c>
      <c r="F3" s="153" t="s">
        <v>3176</v>
      </c>
      <c r="G3" t="s">
        <v>526</v>
      </c>
      <c r="H3" t="s">
        <v>171</v>
      </c>
      <c r="I3" t="s">
        <v>45</v>
      </c>
      <c r="J3" t="s">
        <v>45</v>
      </c>
      <c r="K3" t="s">
        <v>115</v>
      </c>
      <c r="L3" t="s">
        <v>527</v>
      </c>
      <c r="M3" t="s">
        <v>528</v>
      </c>
      <c r="N3" s="138" t="s">
        <v>529</v>
      </c>
      <c r="O3" t="s">
        <v>51</v>
      </c>
      <c r="P3" s="138" t="s">
        <v>530</v>
      </c>
      <c r="Q3" t="s">
        <v>52</v>
      </c>
      <c r="R3" s="153" t="s">
        <v>83</v>
      </c>
      <c r="S3" t="s">
        <v>125</v>
      </c>
      <c r="T3" s="138" t="s">
        <v>126</v>
      </c>
      <c r="U3" s="136">
        <v>29425</v>
      </c>
      <c r="V3" s="130">
        <v>1</v>
      </c>
      <c r="W3" s="130">
        <v>110</v>
      </c>
      <c r="X3" s="136">
        <v>3602.53</v>
      </c>
      <c r="Y3" s="132">
        <v>1</v>
      </c>
      <c r="Z3" s="130">
        <v>3.9630000000000001</v>
      </c>
      <c r="AA3" s="134">
        <v>1</v>
      </c>
      <c r="AB3" s="134">
        <v>7.0247372709690795E-5</v>
      </c>
    </row>
    <row r="4" spans="1:28">
      <c r="A4">
        <v>337</v>
      </c>
      <c r="B4">
        <v>9963</v>
      </c>
      <c r="C4" t="s">
        <v>524</v>
      </c>
      <c r="D4" t="s">
        <v>525</v>
      </c>
      <c r="E4" t="s">
        <v>41</v>
      </c>
      <c r="F4" s="153" t="s">
        <v>3176</v>
      </c>
      <c r="G4" t="s">
        <v>526</v>
      </c>
      <c r="H4" t="s">
        <v>171</v>
      </c>
      <c r="I4" t="s">
        <v>45</v>
      </c>
      <c r="J4" t="s">
        <v>45</v>
      </c>
      <c r="K4" t="s">
        <v>115</v>
      </c>
      <c r="L4" t="s">
        <v>527</v>
      </c>
      <c r="M4" t="s">
        <v>528</v>
      </c>
      <c r="N4" s="138" t="s">
        <v>529</v>
      </c>
      <c r="O4" t="s">
        <v>51</v>
      </c>
      <c r="P4" s="138" t="s">
        <v>530</v>
      </c>
      <c r="Q4" t="s">
        <v>52</v>
      </c>
      <c r="R4" s="153" t="s">
        <v>83</v>
      </c>
      <c r="S4" t="s">
        <v>125</v>
      </c>
      <c r="T4" s="138" t="s">
        <v>126</v>
      </c>
      <c r="U4" s="136">
        <v>29425</v>
      </c>
      <c r="V4" s="130">
        <v>1</v>
      </c>
      <c r="W4" s="130">
        <v>1988</v>
      </c>
      <c r="X4" s="136">
        <v>3602.53</v>
      </c>
      <c r="Y4" s="132">
        <v>1</v>
      </c>
      <c r="Z4" s="130">
        <v>71.617999999999995</v>
      </c>
      <c r="AA4" s="134">
        <v>1</v>
      </c>
      <c r="AB4" s="134">
        <v>5.8958558592826E-5</v>
      </c>
    </row>
    <row r="5" spans="1:28">
      <c r="A5">
        <v>337</v>
      </c>
      <c r="B5">
        <v>9964</v>
      </c>
      <c r="C5" t="s">
        <v>524</v>
      </c>
      <c r="D5" t="s">
        <v>525</v>
      </c>
      <c r="E5" t="s">
        <v>41</v>
      </c>
      <c r="F5" s="153" t="s">
        <v>3176</v>
      </c>
      <c r="G5" t="s">
        <v>526</v>
      </c>
      <c r="H5" t="s">
        <v>171</v>
      </c>
      <c r="I5" t="s">
        <v>45</v>
      </c>
      <c r="J5" t="s">
        <v>45</v>
      </c>
      <c r="K5" t="s">
        <v>115</v>
      </c>
      <c r="L5" t="s">
        <v>527</v>
      </c>
      <c r="M5" t="s">
        <v>528</v>
      </c>
      <c r="N5" s="138" t="s">
        <v>529</v>
      </c>
      <c r="O5" t="s">
        <v>51</v>
      </c>
      <c r="P5" s="138" t="s">
        <v>530</v>
      </c>
      <c r="Q5" t="s">
        <v>52</v>
      </c>
      <c r="R5" s="153" t="s">
        <v>83</v>
      </c>
      <c r="S5" t="s">
        <v>125</v>
      </c>
      <c r="T5" s="138" t="s">
        <v>126</v>
      </c>
      <c r="U5" s="136">
        <v>29425</v>
      </c>
      <c r="V5" s="130">
        <v>1</v>
      </c>
      <c r="W5" s="130">
        <v>49</v>
      </c>
      <c r="X5" s="136">
        <v>3602.53</v>
      </c>
      <c r="Y5" s="132">
        <v>1</v>
      </c>
      <c r="Z5" s="130">
        <v>1.7649999999999999</v>
      </c>
      <c r="AA5" s="134">
        <v>1</v>
      </c>
      <c r="AB5" s="134">
        <v>3.6466345534078298E-5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C1"/>
  <sheetViews>
    <sheetView rightToLeft="1" workbookViewId="0"/>
  </sheetViews>
  <sheetFormatPr defaultColWidth="0" defaultRowHeight="14.25"/>
  <cols>
    <col min="1" max="23" width="11.625" customWidth="1"/>
    <col min="24" max="24" width="11" bestFit="1" customWidth="1"/>
    <col min="25" max="25" width="8.625" bestFit="1" customWidth="1"/>
    <col min="26" max="28" width="11.625" customWidth="1"/>
    <col min="29" max="29" width="11.625" hidden="1" customWidth="1"/>
    <col min="30" max="30" width="9" hidden="1" customWidth="1"/>
    <col min="31" max="16384" width="9" hidden="1"/>
  </cols>
  <sheetData>
    <row r="1" spans="1:28" s="2" customFormat="1" ht="51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61</v>
      </c>
      <c r="J1" s="13" t="s">
        <v>22</v>
      </c>
      <c r="K1" s="13" t="s">
        <v>23</v>
      </c>
      <c r="L1" s="13" t="s">
        <v>27</v>
      </c>
      <c r="M1" s="13" t="s">
        <v>62</v>
      </c>
      <c r="N1" s="13" t="s">
        <v>28</v>
      </c>
      <c r="O1" s="13" t="s">
        <v>29</v>
      </c>
      <c r="P1" s="13" t="s">
        <v>92</v>
      </c>
      <c r="Q1" s="13" t="s">
        <v>30</v>
      </c>
      <c r="R1" s="13" t="s">
        <v>104</v>
      </c>
      <c r="S1" s="13" t="s">
        <v>105</v>
      </c>
      <c r="T1" s="13" t="s">
        <v>107</v>
      </c>
      <c r="U1" s="13" t="s">
        <v>31</v>
      </c>
      <c r="V1" s="13" t="s">
        <v>32</v>
      </c>
      <c r="W1" s="13" t="s">
        <v>33</v>
      </c>
      <c r="X1" s="13" t="s">
        <v>35</v>
      </c>
      <c r="Y1" s="13" t="s">
        <v>34</v>
      </c>
      <c r="Z1" s="13" t="s">
        <v>36</v>
      </c>
      <c r="AA1" s="13" t="s">
        <v>37</v>
      </c>
      <c r="AB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O28"/>
  <sheetViews>
    <sheetView rightToLeft="1" topLeftCell="AC1" workbookViewId="0">
      <selection activeCell="AN2" sqref="AN2:AN28"/>
    </sheetView>
  </sheetViews>
  <sheetFormatPr defaultColWidth="0" defaultRowHeight="14.25"/>
  <cols>
    <col min="1" max="6" width="11.625" customWidth="1"/>
    <col min="7" max="7" width="13.125" bestFit="1" customWidth="1"/>
    <col min="8" max="41" width="11.625" customWidth="1"/>
    <col min="42" max="42" width="9" hidden="1" customWidth="1"/>
    <col min="43" max="16384" width="9" hidden="1"/>
  </cols>
  <sheetData>
    <row r="1" spans="1:41" s="7" customFormat="1" ht="51">
      <c r="A1" s="13" t="s">
        <v>14</v>
      </c>
      <c r="B1" s="13" t="s">
        <v>15</v>
      </c>
      <c r="C1" s="13" t="s">
        <v>61</v>
      </c>
      <c r="D1" s="13" t="s">
        <v>531</v>
      </c>
      <c r="E1" s="13" t="s">
        <v>532</v>
      </c>
      <c r="F1" s="135" t="s">
        <v>533</v>
      </c>
      <c r="G1" s="13" t="s">
        <v>534</v>
      </c>
      <c r="H1" s="13" t="s">
        <v>535</v>
      </c>
      <c r="I1" s="133" t="s">
        <v>536</v>
      </c>
      <c r="J1" s="133" t="s">
        <v>537</v>
      </c>
      <c r="K1" s="13" t="s">
        <v>538</v>
      </c>
      <c r="L1" s="13" t="s">
        <v>539</v>
      </c>
      <c r="M1" s="135" t="s">
        <v>540</v>
      </c>
      <c r="N1" s="13" t="s">
        <v>541</v>
      </c>
      <c r="O1" s="13" t="s">
        <v>542</v>
      </c>
      <c r="P1" s="133" t="s">
        <v>543</v>
      </c>
      <c r="Q1" s="133" t="s">
        <v>544</v>
      </c>
      <c r="R1" s="13" t="s">
        <v>545</v>
      </c>
      <c r="S1" s="13" t="s">
        <v>22</v>
      </c>
      <c r="T1" s="13" t="s">
        <v>23</v>
      </c>
      <c r="U1" s="13" t="s">
        <v>546</v>
      </c>
      <c r="V1" s="13" t="s">
        <v>547</v>
      </c>
      <c r="W1" s="13" t="s">
        <v>548</v>
      </c>
      <c r="X1" s="13" t="s">
        <v>68</v>
      </c>
      <c r="Y1" s="13" t="s">
        <v>29</v>
      </c>
      <c r="Z1" s="13" t="s">
        <v>549</v>
      </c>
      <c r="AA1" s="13" t="s">
        <v>550</v>
      </c>
      <c r="AB1" s="13" t="s">
        <v>551</v>
      </c>
      <c r="AC1" s="13" t="s">
        <v>552</v>
      </c>
      <c r="AD1" s="13" t="s">
        <v>553</v>
      </c>
      <c r="AE1" s="13" t="s">
        <v>554</v>
      </c>
      <c r="AF1" s="13" t="s">
        <v>101</v>
      </c>
      <c r="AG1" s="13" t="s">
        <v>555</v>
      </c>
      <c r="AH1" s="13" t="s">
        <v>556</v>
      </c>
      <c r="AI1" s="13" t="s">
        <v>557</v>
      </c>
      <c r="AJ1" s="13" t="s">
        <v>558</v>
      </c>
      <c r="AK1" s="13" t="s">
        <v>559</v>
      </c>
      <c r="AL1" s="13" t="s">
        <v>560</v>
      </c>
      <c r="AM1" s="13" t="s">
        <v>561</v>
      </c>
      <c r="AN1" s="133" t="s">
        <v>37</v>
      </c>
      <c r="AO1" s="133" t="s">
        <v>38</v>
      </c>
    </row>
    <row r="2" spans="1:41" s="153" customFormat="1">
      <c r="A2" s="153" t="s">
        <v>562</v>
      </c>
      <c r="B2" s="153" t="s">
        <v>563</v>
      </c>
      <c r="C2" s="153" t="s">
        <v>564</v>
      </c>
      <c r="D2" s="153" t="s">
        <v>565</v>
      </c>
      <c r="E2" s="153" t="s">
        <v>73</v>
      </c>
      <c r="F2" s="154">
        <v>2.9780000000000002</v>
      </c>
      <c r="G2" s="155">
        <v>-37000</v>
      </c>
      <c r="H2" s="155">
        <v>-113.697</v>
      </c>
      <c r="I2" s="156">
        <v>0.68149400000000004</v>
      </c>
      <c r="J2" s="156">
        <v>-1.6740999999999999E-2</v>
      </c>
      <c r="K2" s="153" t="s">
        <v>565</v>
      </c>
      <c r="L2" s="153" t="s">
        <v>52</v>
      </c>
      <c r="M2" s="154">
        <v>1</v>
      </c>
      <c r="N2" s="155">
        <v>114108</v>
      </c>
      <c r="O2" s="155">
        <v>109.688</v>
      </c>
      <c r="P2" s="156">
        <v>0.69240900000000005</v>
      </c>
      <c r="Q2" s="156">
        <v>1.5412E-2</v>
      </c>
      <c r="R2" s="155">
        <v>4.0090000000000003</v>
      </c>
      <c r="S2" s="153" t="s">
        <v>45</v>
      </c>
      <c r="T2" s="153" t="s">
        <v>45</v>
      </c>
      <c r="U2" s="153" t="s">
        <v>566</v>
      </c>
      <c r="V2" s="153" t="s">
        <v>567</v>
      </c>
      <c r="W2" s="153" t="s">
        <v>568</v>
      </c>
      <c r="X2" s="153" t="s">
        <v>569</v>
      </c>
      <c r="Y2" s="153" t="s">
        <v>51</v>
      </c>
      <c r="Z2" s="153" t="s">
        <v>570</v>
      </c>
      <c r="AA2" s="153" t="s">
        <v>571</v>
      </c>
      <c r="AB2" s="153" t="s">
        <v>572</v>
      </c>
      <c r="AC2" s="153" t="s">
        <v>573</v>
      </c>
      <c r="AD2" s="153" t="s">
        <v>51</v>
      </c>
      <c r="AE2" s="153" t="s">
        <v>574</v>
      </c>
      <c r="AF2" s="153" t="s">
        <v>572</v>
      </c>
      <c r="AG2" s="153" t="s">
        <v>575</v>
      </c>
      <c r="AH2" s="153" t="s">
        <v>576</v>
      </c>
      <c r="AI2" s="155">
        <v>3.0720000000000001</v>
      </c>
      <c r="AJ2" s="153" t="s">
        <v>577</v>
      </c>
      <c r="AK2" s="153" t="s">
        <v>51</v>
      </c>
      <c r="AL2" s="153" t="s">
        <v>576</v>
      </c>
      <c r="AM2" s="153" t="s">
        <v>578</v>
      </c>
      <c r="AN2" s="156">
        <v>0.476072</v>
      </c>
      <c r="AO2" s="156">
        <v>5.7499999999999999E-4</v>
      </c>
    </row>
    <row r="3" spans="1:41" s="153" customFormat="1">
      <c r="A3" s="153" t="s">
        <v>562</v>
      </c>
      <c r="B3" s="153" t="s">
        <v>563</v>
      </c>
      <c r="C3" s="153" t="s">
        <v>564</v>
      </c>
      <c r="D3" s="153" t="s">
        <v>579</v>
      </c>
      <c r="E3" s="153" t="s">
        <v>234</v>
      </c>
      <c r="F3" s="154">
        <v>3.3944999999999999</v>
      </c>
      <c r="G3" s="155">
        <v>-14400</v>
      </c>
      <c r="H3" s="155">
        <v>-53.137999999999998</v>
      </c>
      <c r="I3" s="156">
        <v>0.31850600000000001</v>
      </c>
      <c r="J3" s="156">
        <v>-7.8239999999999994E-3</v>
      </c>
      <c r="K3" s="153" t="s">
        <v>579</v>
      </c>
      <c r="L3" s="153" t="s">
        <v>52</v>
      </c>
      <c r="M3" s="154">
        <v>1</v>
      </c>
      <c r="N3" s="155">
        <v>53330.400000000001</v>
      </c>
      <c r="O3" s="155">
        <v>48.726999999999997</v>
      </c>
      <c r="P3" s="156">
        <v>0.307591</v>
      </c>
      <c r="Q3" s="156">
        <v>6.8469999999999998E-3</v>
      </c>
      <c r="R3" s="155">
        <v>4.4119999999999999</v>
      </c>
      <c r="S3" s="153" t="s">
        <v>45</v>
      </c>
      <c r="T3" s="153" t="s">
        <v>45</v>
      </c>
      <c r="U3" s="153" t="s">
        <v>566</v>
      </c>
      <c r="V3" s="153" t="s">
        <v>567</v>
      </c>
      <c r="W3" s="153" t="s">
        <v>568</v>
      </c>
      <c r="X3" s="153" t="s">
        <v>580</v>
      </c>
      <c r="Y3" s="153" t="s">
        <v>51</v>
      </c>
      <c r="Z3" s="153" t="s">
        <v>570</v>
      </c>
      <c r="AA3" s="153" t="s">
        <v>571</v>
      </c>
      <c r="AB3" s="153" t="s">
        <v>572</v>
      </c>
      <c r="AC3" s="153" t="s">
        <v>573</v>
      </c>
      <c r="AD3" s="153" t="s">
        <v>51</v>
      </c>
      <c r="AE3" s="153" t="s">
        <v>574</v>
      </c>
      <c r="AF3" s="153" t="s">
        <v>572</v>
      </c>
      <c r="AG3" s="153" t="s">
        <v>575</v>
      </c>
      <c r="AH3" s="153" t="s">
        <v>576</v>
      </c>
      <c r="AI3" s="155">
        <v>3.69</v>
      </c>
      <c r="AJ3" s="153" t="s">
        <v>581</v>
      </c>
      <c r="AK3" s="153" t="s">
        <v>51</v>
      </c>
      <c r="AL3" s="153" t="s">
        <v>576</v>
      </c>
      <c r="AM3" s="153" t="s">
        <v>578</v>
      </c>
      <c r="AN3" s="156">
        <v>0.52392799999999995</v>
      </c>
      <c r="AO3" s="156">
        <v>6.3299999999999999E-4</v>
      </c>
    </row>
    <row r="4" spans="1:41" s="153" customFormat="1">
      <c r="A4" s="153" t="s">
        <v>562</v>
      </c>
      <c r="B4" s="153" t="s">
        <v>582</v>
      </c>
      <c r="C4" s="153" t="s">
        <v>564</v>
      </c>
      <c r="D4" s="153" t="s">
        <v>565</v>
      </c>
      <c r="E4" s="153" t="s">
        <v>73</v>
      </c>
      <c r="F4" s="154">
        <v>2.9780000000000002</v>
      </c>
      <c r="G4" s="155">
        <v>-1740000</v>
      </c>
      <c r="H4" s="155">
        <v>-5346.8320000000003</v>
      </c>
      <c r="I4" s="156">
        <v>0.76143300000000003</v>
      </c>
      <c r="J4" s="156">
        <v>-0.208034</v>
      </c>
      <c r="K4" s="153" t="s">
        <v>565</v>
      </c>
      <c r="L4" s="153" t="s">
        <v>52</v>
      </c>
      <c r="M4" s="154">
        <v>1</v>
      </c>
      <c r="N4" s="155">
        <v>5366160</v>
      </c>
      <c r="O4" s="155">
        <v>5158.3230000000003</v>
      </c>
      <c r="P4" s="156">
        <v>0.755718</v>
      </c>
      <c r="Q4" s="156">
        <v>0.13042699999999999</v>
      </c>
      <c r="R4" s="155">
        <v>188.50899999999999</v>
      </c>
      <c r="S4" s="153" t="s">
        <v>45</v>
      </c>
      <c r="T4" s="153" t="s">
        <v>45</v>
      </c>
      <c r="U4" s="153" t="s">
        <v>566</v>
      </c>
      <c r="V4" s="153" t="s">
        <v>567</v>
      </c>
      <c r="W4" s="153" t="s">
        <v>568</v>
      </c>
      <c r="X4" s="153" t="s">
        <v>569</v>
      </c>
      <c r="Y4" s="153" t="s">
        <v>51</v>
      </c>
      <c r="Z4" s="153" t="s">
        <v>570</v>
      </c>
      <c r="AA4" s="153" t="s">
        <v>571</v>
      </c>
      <c r="AB4" s="153" t="s">
        <v>572</v>
      </c>
      <c r="AC4" s="153" t="s">
        <v>573</v>
      </c>
      <c r="AD4" s="153" t="s">
        <v>51</v>
      </c>
      <c r="AE4" s="153" t="s">
        <v>574</v>
      </c>
      <c r="AF4" s="153" t="s">
        <v>572</v>
      </c>
      <c r="AG4" s="153" t="s">
        <v>575</v>
      </c>
      <c r="AH4" s="153" t="s">
        <v>576</v>
      </c>
      <c r="AI4" s="155">
        <v>3.0720000000000001</v>
      </c>
      <c r="AJ4" s="153" t="s">
        <v>577</v>
      </c>
      <c r="AK4" s="153" t="s">
        <v>51</v>
      </c>
      <c r="AL4" s="153" t="s">
        <v>576</v>
      </c>
      <c r="AM4" s="153" t="s">
        <v>578</v>
      </c>
      <c r="AN4" s="156">
        <v>0.96013000000000004</v>
      </c>
      <c r="AO4" s="156">
        <v>5.7260000000000002E-3</v>
      </c>
    </row>
    <row r="5" spans="1:41" s="153" customFormat="1">
      <c r="A5" s="153" t="s">
        <v>562</v>
      </c>
      <c r="B5" s="153" t="s">
        <v>582</v>
      </c>
      <c r="C5" s="153" t="s">
        <v>564</v>
      </c>
      <c r="D5" s="153" t="s">
        <v>579</v>
      </c>
      <c r="E5" s="153" t="s">
        <v>234</v>
      </c>
      <c r="F5" s="154">
        <v>3.3944999999999999</v>
      </c>
      <c r="G5" s="155">
        <v>-95000</v>
      </c>
      <c r="H5" s="155">
        <v>-350.56900000000002</v>
      </c>
      <c r="I5" s="156">
        <v>4.9924000000000003E-2</v>
      </c>
      <c r="J5" s="156">
        <v>-1.3639999999999999E-2</v>
      </c>
      <c r="K5" s="153" t="s">
        <v>579</v>
      </c>
      <c r="L5" s="153" t="s">
        <v>52</v>
      </c>
      <c r="M5" s="154">
        <v>1</v>
      </c>
      <c r="N5" s="155">
        <v>351832.5</v>
      </c>
      <c r="O5" s="155">
        <v>321.464</v>
      </c>
      <c r="P5" s="156">
        <v>4.7095999999999999E-2</v>
      </c>
      <c r="Q5" s="156">
        <v>8.1279999999999998E-3</v>
      </c>
      <c r="R5" s="155">
        <v>29.105</v>
      </c>
      <c r="S5" s="153" t="s">
        <v>45</v>
      </c>
      <c r="T5" s="153" t="s">
        <v>45</v>
      </c>
      <c r="U5" s="153" t="s">
        <v>566</v>
      </c>
      <c r="V5" s="153" t="s">
        <v>567</v>
      </c>
      <c r="W5" s="153" t="s">
        <v>568</v>
      </c>
      <c r="X5" s="153" t="s">
        <v>580</v>
      </c>
      <c r="Y5" s="153" t="s">
        <v>51</v>
      </c>
      <c r="Z5" s="153" t="s">
        <v>570</v>
      </c>
      <c r="AA5" s="153" t="s">
        <v>571</v>
      </c>
      <c r="AB5" s="153" t="s">
        <v>572</v>
      </c>
      <c r="AC5" s="153" t="s">
        <v>573</v>
      </c>
      <c r="AD5" s="153" t="s">
        <v>51</v>
      </c>
      <c r="AE5" s="153" t="s">
        <v>574</v>
      </c>
      <c r="AF5" s="153" t="s">
        <v>572</v>
      </c>
      <c r="AG5" s="153" t="s">
        <v>575</v>
      </c>
      <c r="AH5" s="153" t="s">
        <v>576</v>
      </c>
      <c r="AI5" s="155">
        <v>3.69</v>
      </c>
      <c r="AJ5" s="153" t="s">
        <v>581</v>
      </c>
      <c r="AK5" s="153" t="s">
        <v>51</v>
      </c>
      <c r="AL5" s="153" t="s">
        <v>576</v>
      </c>
      <c r="AM5" s="153" t="s">
        <v>578</v>
      </c>
      <c r="AN5" s="156">
        <v>0.14824000000000001</v>
      </c>
      <c r="AO5" s="156">
        <v>8.8400000000000002E-4</v>
      </c>
    </row>
    <row r="6" spans="1:41" s="153" customFormat="1">
      <c r="A6" s="153" t="s">
        <v>562</v>
      </c>
      <c r="B6" s="153" t="s">
        <v>582</v>
      </c>
      <c r="C6" s="153" t="s">
        <v>564</v>
      </c>
      <c r="D6" s="153" t="s">
        <v>583</v>
      </c>
      <c r="E6" s="153" t="s">
        <v>73</v>
      </c>
      <c r="F6" s="154">
        <v>2.9780000000000002</v>
      </c>
      <c r="G6" s="155">
        <v>290000</v>
      </c>
      <c r="H6" s="155">
        <v>894.46</v>
      </c>
      <c r="I6" s="156">
        <v>-0.12737899999999999</v>
      </c>
      <c r="J6" s="156">
        <v>3.4802E-2</v>
      </c>
      <c r="K6" s="153" t="s">
        <v>583</v>
      </c>
      <c r="L6" s="153" t="s">
        <v>52</v>
      </c>
      <c r="M6" s="154">
        <v>1</v>
      </c>
      <c r="N6" s="155">
        <v>-897695</v>
      </c>
      <c r="O6" s="155">
        <v>-859.71799999999996</v>
      </c>
      <c r="P6" s="156">
        <v>-0.12595300000000001</v>
      </c>
      <c r="Q6" s="156">
        <v>-2.1738E-2</v>
      </c>
      <c r="R6" s="155">
        <v>-34.741999999999997</v>
      </c>
      <c r="S6" s="153" t="s">
        <v>45</v>
      </c>
      <c r="T6" s="153" t="s">
        <v>45</v>
      </c>
      <c r="U6" s="153" t="s">
        <v>566</v>
      </c>
      <c r="V6" s="153" t="s">
        <v>567</v>
      </c>
      <c r="W6" s="153" t="s">
        <v>568</v>
      </c>
      <c r="X6" s="153" t="s">
        <v>569</v>
      </c>
      <c r="Y6" s="153" t="s">
        <v>51</v>
      </c>
      <c r="Z6" s="153" t="s">
        <v>584</v>
      </c>
      <c r="AA6" s="153" t="s">
        <v>571</v>
      </c>
      <c r="AB6" s="153" t="s">
        <v>572</v>
      </c>
      <c r="AC6" s="153" t="s">
        <v>573</v>
      </c>
      <c r="AD6" s="153" t="s">
        <v>51</v>
      </c>
      <c r="AE6" s="153" t="s">
        <v>574</v>
      </c>
      <c r="AF6" s="153" t="s">
        <v>572</v>
      </c>
      <c r="AG6" s="153" t="s">
        <v>575</v>
      </c>
      <c r="AH6" s="153" t="s">
        <v>576</v>
      </c>
      <c r="AI6" s="155">
        <v>3.0840000000000001</v>
      </c>
      <c r="AJ6" s="153" t="s">
        <v>577</v>
      </c>
      <c r="AK6" s="153" t="s">
        <v>51</v>
      </c>
      <c r="AL6" s="153" t="s">
        <v>576</v>
      </c>
      <c r="AM6" s="153" t="s">
        <v>578</v>
      </c>
      <c r="AN6" s="156">
        <v>-0.176951</v>
      </c>
      <c r="AO6" s="156">
        <v>-1.0549999999999999E-3</v>
      </c>
    </row>
    <row r="7" spans="1:41" s="153" customFormat="1">
      <c r="A7" s="153" t="s">
        <v>562</v>
      </c>
      <c r="B7" s="153" t="s">
        <v>582</v>
      </c>
      <c r="C7" s="153" t="s">
        <v>564</v>
      </c>
      <c r="D7" s="153" t="s">
        <v>585</v>
      </c>
      <c r="E7" s="153" t="s">
        <v>73</v>
      </c>
      <c r="F7" s="154">
        <v>2.9780000000000002</v>
      </c>
      <c r="G7" s="155">
        <v>-318000</v>
      </c>
      <c r="H7" s="155">
        <v>-1000.621</v>
      </c>
      <c r="I7" s="156">
        <v>0.14249700000000001</v>
      </c>
      <c r="J7" s="156">
        <v>-3.8932000000000001E-2</v>
      </c>
      <c r="K7" s="153" t="s">
        <v>585</v>
      </c>
      <c r="L7" s="153" t="s">
        <v>52</v>
      </c>
      <c r="M7" s="154">
        <v>1</v>
      </c>
      <c r="N7" s="155">
        <v>1004244</v>
      </c>
      <c r="O7" s="155">
        <v>942.71400000000006</v>
      </c>
      <c r="P7" s="156">
        <v>0.13811200000000001</v>
      </c>
      <c r="Q7" s="156">
        <v>2.3836E-2</v>
      </c>
      <c r="R7" s="155">
        <v>57.906999999999996</v>
      </c>
      <c r="S7" s="153" t="s">
        <v>45</v>
      </c>
      <c r="T7" s="153" t="s">
        <v>45</v>
      </c>
      <c r="U7" s="153" t="s">
        <v>566</v>
      </c>
      <c r="V7" s="153" t="s">
        <v>567</v>
      </c>
      <c r="W7" s="153" t="s">
        <v>568</v>
      </c>
      <c r="X7" s="153" t="s">
        <v>569</v>
      </c>
      <c r="Y7" s="153" t="s">
        <v>51</v>
      </c>
      <c r="Z7" s="153" t="s">
        <v>586</v>
      </c>
      <c r="AA7" s="153" t="s">
        <v>571</v>
      </c>
      <c r="AB7" s="153" t="s">
        <v>572</v>
      </c>
      <c r="AC7" s="153" t="s">
        <v>573</v>
      </c>
      <c r="AD7" s="153" t="s">
        <v>51</v>
      </c>
      <c r="AE7" s="153" t="s">
        <v>574</v>
      </c>
      <c r="AF7" s="153" t="s">
        <v>572</v>
      </c>
      <c r="AG7" s="153" t="s">
        <v>575</v>
      </c>
      <c r="AH7" s="153" t="s">
        <v>576</v>
      </c>
      <c r="AI7" s="155">
        <v>3.1459999999999999</v>
      </c>
      <c r="AJ7" s="153" t="s">
        <v>577</v>
      </c>
      <c r="AK7" s="153" t="s">
        <v>51</v>
      </c>
      <c r="AL7" s="153" t="s">
        <v>576</v>
      </c>
      <c r="AM7" s="153" t="s">
        <v>578</v>
      </c>
      <c r="AN7" s="156">
        <v>0.294937</v>
      </c>
      <c r="AO7" s="156">
        <v>1.7589999999999999E-3</v>
      </c>
    </row>
    <row r="8" spans="1:41" s="153" customFormat="1">
      <c r="A8" s="153" t="s">
        <v>562</v>
      </c>
      <c r="B8" s="153" t="s">
        <v>582</v>
      </c>
      <c r="C8" s="153" t="s">
        <v>564</v>
      </c>
      <c r="D8" s="153" t="s">
        <v>587</v>
      </c>
      <c r="E8" s="153" t="s">
        <v>73</v>
      </c>
      <c r="F8" s="154">
        <v>2.9780000000000002</v>
      </c>
      <c r="G8" s="155">
        <v>-600000</v>
      </c>
      <c r="H8" s="155">
        <v>-1750.0170000000001</v>
      </c>
      <c r="I8" s="156">
        <v>0.24921699999999999</v>
      </c>
      <c r="J8" s="156">
        <v>-6.8089999999999998E-2</v>
      </c>
      <c r="K8" s="153" t="s">
        <v>587</v>
      </c>
      <c r="L8" s="153" t="s">
        <v>52</v>
      </c>
      <c r="M8" s="154">
        <v>1</v>
      </c>
      <c r="N8" s="155">
        <v>1756320</v>
      </c>
      <c r="O8" s="155">
        <v>1778.7860000000001</v>
      </c>
      <c r="P8" s="156">
        <v>0.2606</v>
      </c>
      <c r="Q8" s="156">
        <v>4.4976000000000002E-2</v>
      </c>
      <c r="R8" s="155">
        <v>-28.768999999999998</v>
      </c>
      <c r="S8" s="153" t="s">
        <v>45</v>
      </c>
      <c r="T8" s="153" t="s">
        <v>45</v>
      </c>
      <c r="U8" s="153" t="s">
        <v>566</v>
      </c>
      <c r="V8" s="153" t="s">
        <v>567</v>
      </c>
      <c r="W8" s="153" t="s">
        <v>568</v>
      </c>
      <c r="X8" s="153" t="s">
        <v>569</v>
      </c>
      <c r="Y8" s="153" t="s">
        <v>51</v>
      </c>
      <c r="Z8" s="153" t="s">
        <v>588</v>
      </c>
      <c r="AA8" s="153" t="s">
        <v>571</v>
      </c>
      <c r="AB8" s="153" t="s">
        <v>572</v>
      </c>
      <c r="AC8" s="153" t="s">
        <v>573</v>
      </c>
      <c r="AD8" s="153" t="s">
        <v>51</v>
      </c>
      <c r="AE8" s="153" t="s">
        <v>574</v>
      </c>
      <c r="AF8" s="153" t="s">
        <v>572</v>
      </c>
      <c r="AG8" s="153" t="s">
        <v>575</v>
      </c>
      <c r="AH8" s="153" t="s">
        <v>576</v>
      </c>
      <c r="AI8" s="155">
        <v>2.9159999999999999</v>
      </c>
      <c r="AJ8" s="153" t="s">
        <v>577</v>
      </c>
      <c r="AK8" s="153" t="s">
        <v>51</v>
      </c>
      <c r="AL8" s="153" t="s">
        <v>576</v>
      </c>
      <c r="AM8" s="153" t="s">
        <v>578</v>
      </c>
      <c r="AN8" s="156">
        <v>-0.14652899999999999</v>
      </c>
      <c r="AO8" s="156">
        <v>-8.7399999999999999E-4</v>
      </c>
    </row>
    <row r="9" spans="1:41" s="153" customFormat="1">
      <c r="A9" s="153" t="s">
        <v>562</v>
      </c>
      <c r="B9" s="153" t="s">
        <v>582</v>
      </c>
      <c r="C9" s="153" t="s">
        <v>564</v>
      </c>
      <c r="D9" s="153" t="s">
        <v>589</v>
      </c>
      <c r="E9" s="153" t="s">
        <v>73</v>
      </c>
      <c r="F9" s="154">
        <v>2.9780000000000002</v>
      </c>
      <c r="G9" s="155">
        <v>-156000</v>
      </c>
      <c r="H9" s="155">
        <v>-440.84699999999998</v>
      </c>
      <c r="I9" s="156">
        <v>6.2780000000000002E-2</v>
      </c>
      <c r="J9" s="156">
        <v>-1.7152000000000001E-2</v>
      </c>
      <c r="K9" s="153" t="s">
        <v>589</v>
      </c>
      <c r="L9" s="153" t="s">
        <v>52</v>
      </c>
      <c r="M9" s="154">
        <v>1</v>
      </c>
      <c r="N9" s="155">
        <v>442431.6</v>
      </c>
      <c r="O9" s="155">
        <v>462.49200000000002</v>
      </c>
      <c r="P9" s="156">
        <v>6.7756999999999998E-2</v>
      </c>
      <c r="Q9" s="156">
        <v>1.1694E-2</v>
      </c>
      <c r="R9" s="155">
        <v>-21.645</v>
      </c>
      <c r="S9" s="153" t="s">
        <v>45</v>
      </c>
      <c r="T9" s="153" t="s">
        <v>45</v>
      </c>
      <c r="U9" s="153" t="s">
        <v>566</v>
      </c>
      <c r="V9" s="153" t="s">
        <v>567</v>
      </c>
      <c r="W9" s="153" t="s">
        <v>568</v>
      </c>
      <c r="X9" s="153" t="s">
        <v>569</v>
      </c>
      <c r="Y9" s="153" t="s">
        <v>51</v>
      </c>
      <c r="Z9" s="153" t="s">
        <v>590</v>
      </c>
      <c r="AA9" s="153" t="s">
        <v>571</v>
      </c>
      <c r="AB9" s="153" t="s">
        <v>572</v>
      </c>
      <c r="AC9" s="153" t="s">
        <v>573</v>
      </c>
      <c r="AD9" s="153" t="s">
        <v>51</v>
      </c>
      <c r="AE9" s="153" t="s">
        <v>574</v>
      </c>
      <c r="AF9" s="153" t="s">
        <v>572</v>
      </c>
      <c r="AG9" s="153" t="s">
        <v>575</v>
      </c>
      <c r="AH9" s="153" t="s">
        <v>576</v>
      </c>
      <c r="AI9" s="155">
        <v>2.8250000000000002</v>
      </c>
      <c r="AJ9" s="153" t="s">
        <v>577</v>
      </c>
      <c r="AK9" s="153" t="s">
        <v>51</v>
      </c>
      <c r="AL9" s="153" t="s">
        <v>576</v>
      </c>
      <c r="AM9" s="153" t="s">
        <v>578</v>
      </c>
      <c r="AN9" s="156">
        <v>-0.11024399999999999</v>
      </c>
      <c r="AO9" s="156">
        <v>-6.5799999999999995E-4</v>
      </c>
    </row>
    <row r="10" spans="1:41" s="153" customFormat="1">
      <c r="A10" s="153" t="s">
        <v>562</v>
      </c>
      <c r="B10" s="153" t="s">
        <v>582</v>
      </c>
      <c r="C10" s="153" t="s">
        <v>564</v>
      </c>
      <c r="D10" s="153" t="s">
        <v>591</v>
      </c>
      <c r="E10" s="153" t="s">
        <v>73</v>
      </c>
      <c r="F10" s="154">
        <v>2.9780000000000002</v>
      </c>
      <c r="G10" s="155">
        <v>330000</v>
      </c>
      <c r="H10" s="155">
        <v>972.36300000000006</v>
      </c>
      <c r="I10" s="156">
        <v>-0.13847300000000001</v>
      </c>
      <c r="J10" s="156">
        <v>3.7832999999999999E-2</v>
      </c>
      <c r="K10" s="153" t="s">
        <v>591</v>
      </c>
      <c r="L10" s="153" t="s">
        <v>52</v>
      </c>
      <c r="M10" s="154">
        <v>1</v>
      </c>
      <c r="N10" s="155">
        <v>-975876</v>
      </c>
      <c r="O10" s="155">
        <v>-978.33500000000004</v>
      </c>
      <c r="P10" s="156">
        <v>-0.14333099999999999</v>
      </c>
      <c r="Q10" s="156">
        <v>-2.4736999999999999E-2</v>
      </c>
      <c r="R10" s="155">
        <v>5.9720000000000004</v>
      </c>
      <c r="S10" s="153" t="s">
        <v>45</v>
      </c>
      <c r="T10" s="153" t="s">
        <v>45</v>
      </c>
      <c r="U10" s="153" t="s">
        <v>566</v>
      </c>
      <c r="V10" s="153" t="s">
        <v>567</v>
      </c>
      <c r="W10" s="153" t="s">
        <v>568</v>
      </c>
      <c r="X10" s="153" t="s">
        <v>569</v>
      </c>
      <c r="Y10" s="153" t="s">
        <v>51</v>
      </c>
      <c r="Z10" s="153" t="s">
        <v>592</v>
      </c>
      <c r="AA10" s="153" t="s">
        <v>571</v>
      </c>
      <c r="AB10" s="153" t="s">
        <v>572</v>
      </c>
      <c r="AC10" s="153" t="s">
        <v>573</v>
      </c>
      <c r="AD10" s="153" t="s">
        <v>51</v>
      </c>
      <c r="AE10" s="153" t="s">
        <v>574</v>
      </c>
      <c r="AF10" s="153" t="s">
        <v>572</v>
      </c>
      <c r="AG10" s="153" t="s">
        <v>575</v>
      </c>
      <c r="AH10" s="153" t="s">
        <v>576</v>
      </c>
      <c r="AI10" s="155">
        <v>2.9460000000000002</v>
      </c>
      <c r="AJ10" s="153" t="s">
        <v>577</v>
      </c>
      <c r="AK10" s="153" t="s">
        <v>51</v>
      </c>
      <c r="AL10" s="153" t="s">
        <v>576</v>
      </c>
      <c r="AM10" s="153" t="s">
        <v>578</v>
      </c>
      <c r="AN10" s="156">
        <v>3.0417E-2</v>
      </c>
      <c r="AO10" s="156">
        <v>1.8100000000000001E-4</v>
      </c>
    </row>
    <row r="11" spans="1:41" s="153" customFormat="1">
      <c r="A11" s="153" t="s">
        <v>562</v>
      </c>
      <c r="B11" s="153" t="s">
        <v>596</v>
      </c>
      <c r="C11" s="153" t="s">
        <v>564</v>
      </c>
      <c r="D11" s="153" t="s">
        <v>565</v>
      </c>
      <c r="E11" s="153" t="s">
        <v>73</v>
      </c>
      <c r="F11" s="154">
        <v>2.9780000000000002</v>
      </c>
      <c r="G11" s="155">
        <v>-1218000</v>
      </c>
      <c r="H11" s="155">
        <v>-3742.7820000000002</v>
      </c>
      <c r="I11" s="156">
        <v>1.0556970000000001</v>
      </c>
      <c r="J11" s="156">
        <v>-7.0796999999999999E-2</v>
      </c>
      <c r="K11" s="153" t="s">
        <v>565</v>
      </c>
      <c r="L11" s="153" t="s">
        <v>52</v>
      </c>
      <c r="M11" s="154">
        <v>1</v>
      </c>
      <c r="N11" s="155">
        <v>3756312</v>
      </c>
      <c r="O11" s="155">
        <v>3610.826</v>
      </c>
      <c r="P11" s="156">
        <v>1.0763849999999999</v>
      </c>
      <c r="Q11" s="156">
        <v>6.0415999999999997E-2</v>
      </c>
      <c r="R11" s="155">
        <v>131.95599999999999</v>
      </c>
      <c r="S11" s="153" t="s">
        <v>45</v>
      </c>
      <c r="T11" s="153" t="s">
        <v>45</v>
      </c>
      <c r="U11" s="153" t="s">
        <v>566</v>
      </c>
      <c r="V11" s="153" t="s">
        <v>567</v>
      </c>
      <c r="W11" s="153" t="s">
        <v>568</v>
      </c>
      <c r="X11" s="153" t="s">
        <v>569</v>
      </c>
      <c r="Y11" s="153" t="s">
        <v>51</v>
      </c>
      <c r="Z11" s="153" t="s">
        <v>570</v>
      </c>
      <c r="AA11" s="153" t="s">
        <v>571</v>
      </c>
      <c r="AB11" s="153" t="s">
        <v>572</v>
      </c>
      <c r="AC11" s="153" t="s">
        <v>573</v>
      </c>
      <c r="AD11" s="153" t="s">
        <v>51</v>
      </c>
      <c r="AE11" s="153" t="s">
        <v>574</v>
      </c>
      <c r="AF11" s="153" t="s">
        <v>572</v>
      </c>
      <c r="AG11" s="153" t="s">
        <v>575</v>
      </c>
      <c r="AH11" s="153" t="s">
        <v>576</v>
      </c>
      <c r="AI11" s="155">
        <v>3.0720000000000001</v>
      </c>
      <c r="AJ11" s="153" t="s">
        <v>577</v>
      </c>
      <c r="AK11" s="153" t="s">
        <v>51</v>
      </c>
      <c r="AL11" s="153" t="s">
        <v>576</v>
      </c>
      <c r="AM11" s="153" t="s">
        <v>578</v>
      </c>
      <c r="AN11" s="156">
        <v>0.69182200000000005</v>
      </c>
      <c r="AO11" s="156">
        <v>2.3310000000000002E-3</v>
      </c>
    </row>
    <row r="12" spans="1:41" s="153" customFormat="1">
      <c r="A12" s="153" t="s">
        <v>562</v>
      </c>
      <c r="B12" s="153" t="s">
        <v>596</v>
      </c>
      <c r="C12" s="153" t="s">
        <v>564</v>
      </c>
      <c r="D12" s="153" t="s">
        <v>579</v>
      </c>
      <c r="E12" s="153" t="s">
        <v>234</v>
      </c>
      <c r="F12" s="154">
        <v>3.3944999999999999</v>
      </c>
      <c r="G12" s="155">
        <v>-96000</v>
      </c>
      <c r="H12" s="155">
        <v>-354.25900000000001</v>
      </c>
      <c r="I12" s="156">
        <v>9.9922999999999998E-2</v>
      </c>
      <c r="J12" s="156">
        <v>-6.7010000000000004E-3</v>
      </c>
      <c r="K12" s="153" t="s">
        <v>579</v>
      </c>
      <c r="L12" s="153" t="s">
        <v>52</v>
      </c>
      <c r="M12" s="154">
        <v>1</v>
      </c>
      <c r="N12" s="155">
        <v>355536</v>
      </c>
      <c r="O12" s="155">
        <v>324.84800000000001</v>
      </c>
      <c r="P12" s="156">
        <v>9.6837000000000006E-2</v>
      </c>
      <c r="Q12" s="156">
        <v>5.4349999999999997E-3</v>
      </c>
      <c r="R12" s="155">
        <v>29.411999999999999</v>
      </c>
      <c r="S12" s="153" t="s">
        <v>45</v>
      </c>
      <c r="T12" s="153" t="s">
        <v>45</v>
      </c>
      <c r="U12" s="153" t="s">
        <v>566</v>
      </c>
      <c r="V12" s="153" t="s">
        <v>567</v>
      </c>
      <c r="W12" s="153" t="s">
        <v>568</v>
      </c>
      <c r="X12" s="153" t="s">
        <v>580</v>
      </c>
      <c r="Y12" s="153" t="s">
        <v>51</v>
      </c>
      <c r="Z12" s="153" t="s">
        <v>570</v>
      </c>
      <c r="AA12" s="153" t="s">
        <v>571</v>
      </c>
      <c r="AB12" s="153" t="s">
        <v>572</v>
      </c>
      <c r="AC12" s="153" t="s">
        <v>573</v>
      </c>
      <c r="AD12" s="153" t="s">
        <v>51</v>
      </c>
      <c r="AE12" s="153" t="s">
        <v>574</v>
      </c>
      <c r="AF12" s="153" t="s">
        <v>572</v>
      </c>
      <c r="AG12" s="153" t="s">
        <v>575</v>
      </c>
      <c r="AH12" s="153" t="s">
        <v>576</v>
      </c>
      <c r="AI12" s="155">
        <v>3.69</v>
      </c>
      <c r="AJ12" s="153" t="s">
        <v>581</v>
      </c>
      <c r="AK12" s="153" t="s">
        <v>51</v>
      </c>
      <c r="AL12" s="153" t="s">
        <v>576</v>
      </c>
      <c r="AM12" s="153" t="s">
        <v>578</v>
      </c>
      <c r="AN12" s="156">
        <v>0.15420200000000001</v>
      </c>
      <c r="AO12" s="156">
        <v>5.1999999999999995E-4</v>
      </c>
    </row>
    <row r="13" spans="1:41" s="153" customFormat="1">
      <c r="A13" s="153" t="s">
        <v>562</v>
      </c>
      <c r="B13" s="153" t="s">
        <v>596</v>
      </c>
      <c r="C13" s="153" t="s">
        <v>564</v>
      </c>
      <c r="D13" s="153" t="s">
        <v>597</v>
      </c>
      <c r="E13" s="153" t="s">
        <v>73</v>
      </c>
      <c r="F13" s="154">
        <v>2.9780000000000002</v>
      </c>
      <c r="G13" s="155">
        <v>320000</v>
      </c>
      <c r="H13" s="155">
        <v>980.61599999999999</v>
      </c>
      <c r="I13" s="156">
        <v>-0.27659400000000001</v>
      </c>
      <c r="J13" s="156">
        <v>1.8549E-2</v>
      </c>
      <c r="K13" s="153" t="s">
        <v>597</v>
      </c>
      <c r="L13" s="153" t="s">
        <v>52</v>
      </c>
      <c r="M13" s="154">
        <v>1</v>
      </c>
      <c r="N13" s="155">
        <v>-984160</v>
      </c>
      <c r="O13" s="155">
        <v>-948.65800000000002</v>
      </c>
      <c r="P13" s="156">
        <v>-0.28279399999999999</v>
      </c>
      <c r="Q13" s="156">
        <v>-1.5873000000000002E-2</v>
      </c>
      <c r="R13" s="155">
        <v>-31.957000000000001</v>
      </c>
      <c r="S13" s="153" t="s">
        <v>45</v>
      </c>
      <c r="T13" s="153" t="s">
        <v>45</v>
      </c>
      <c r="U13" s="153" t="s">
        <v>566</v>
      </c>
      <c r="V13" s="153" t="s">
        <v>567</v>
      </c>
      <c r="W13" s="153" t="s">
        <v>568</v>
      </c>
      <c r="X13" s="153" t="s">
        <v>569</v>
      </c>
      <c r="Y13" s="153" t="s">
        <v>51</v>
      </c>
      <c r="Z13" s="153" t="s">
        <v>598</v>
      </c>
      <c r="AA13" s="153" t="s">
        <v>571</v>
      </c>
      <c r="AB13" s="153" t="s">
        <v>572</v>
      </c>
      <c r="AC13" s="153" t="s">
        <v>573</v>
      </c>
      <c r="AD13" s="153" t="s">
        <v>51</v>
      </c>
      <c r="AE13" s="153" t="s">
        <v>574</v>
      </c>
      <c r="AF13" s="153" t="s">
        <v>572</v>
      </c>
      <c r="AG13" s="153" t="s">
        <v>575</v>
      </c>
      <c r="AH13" s="153" t="s">
        <v>576</v>
      </c>
      <c r="AI13" s="155">
        <v>3.0640000000000001</v>
      </c>
      <c r="AJ13" s="153" t="s">
        <v>577</v>
      </c>
      <c r="AK13" s="153" t="s">
        <v>51</v>
      </c>
      <c r="AL13" s="153" t="s">
        <v>576</v>
      </c>
      <c r="AM13" s="153" t="s">
        <v>578</v>
      </c>
      <c r="AN13" s="156">
        <v>-0.167545</v>
      </c>
      <c r="AO13" s="156">
        <v>-5.6499999999999996E-4</v>
      </c>
    </row>
    <row r="14" spans="1:41" s="153" customFormat="1">
      <c r="A14" s="153" t="s">
        <v>562</v>
      </c>
      <c r="B14" s="153" t="s">
        <v>596</v>
      </c>
      <c r="C14" s="153" t="s">
        <v>564</v>
      </c>
      <c r="D14" s="153" t="s">
        <v>599</v>
      </c>
      <c r="E14" s="153" t="s">
        <v>73</v>
      </c>
      <c r="F14" s="154">
        <v>2.9780000000000002</v>
      </c>
      <c r="G14" s="155">
        <v>-338000</v>
      </c>
      <c r="H14" s="155">
        <v>-1052.105</v>
      </c>
      <c r="I14" s="156">
        <v>0.296759</v>
      </c>
      <c r="J14" s="156">
        <v>-1.9900999999999999E-2</v>
      </c>
      <c r="K14" s="153" t="s">
        <v>599</v>
      </c>
      <c r="L14" s="153" t="s">
        <v>52</v>
      </c>
      <c r="M14" s="154">
        <v>1</v>
      </c>
      <c r="N14" s="155">
        <v>1055912</v>
      </c>
      <c r="O14" s="155">
        <v>1002.011</v>
      </c>
      <c r="P14" s="156">
        <v>0.29869899999999999</v>
      </c>
      <c r="Q14" s="156">
        <v>1.6764999999999999E-2</v>
      </c>
      <c r="R14" s="155">
        <v>50.094000000000001</v>
      </c>
      <c r="S14" s="153" t="s">
        <v>45</v>
      </c>
      <c r="T14" s="153" t="s">
        <v>45</v>
      </c>
      <c r="U14" s="153" t="s">
        <v>566</v>
      </c>
      <c r="V14" s="153" t="s">
        <v>567</v>
      </c>
      <c r="W14" s="153" t="s">
        <v>568</v>
      </c>
      <c r="X14" s="153" t="s">
        <v>569</v>
      </c>
      <c r="Y14" s="153" t="s">
        <v>51</v>
      </c>
      <c r="Z14" s="153" t="s">
        <v>600</v>
      </c>
      <c r="AA14" s="153" t="s">
        <v>571</v>
      </c>
      <c r="AB14" s="153" t="s">
        <v>572</v>
      </c>
      <c r="AC14" s="153" t="s">
        <v>573</v>
      </c>
      <c r="AD14" s="153" t="s">
        <v>51</v>
      </c>
      <c r="AE14" s="153" t="s">
        <v>574</v>
      </c>
      <c r="AF14" s="153" t="s">
        <v>572</v>
      </c>
      <c r="AG14" s="153" t="s">
        <v>575</v>
      </c>
      <c r="AH14" s="153" t="s">
        <v>576</v>
      </c>
      <c r="AI14" s="155">
        <v>3.1120000000000001</v>
      </c>
      <c r="AJ14" s="153" t="s">
        <v>577</v>
      </c>
      <c r="AK14" s="153" t="s">
        <v>51</v>
      </c>
      <c r="AL14" s="153" t="s">
        <v>576</v>
      </c>
      <c r="AM14" s="153" t="s">
        <v>578</v>
      </c>
      <c r="AN14" s="156">
        <v>0.26263399999999998</v>
      </c>
      <c r="AO14" s="156">
        <v>8.8500000000000004E-4</v>
      </c>
    </row>
    <row r="15" spans="1:41" s="153" customFormat="1">
      <c r="A15" s="153" t="s">
        <v>562</v>
      </c>
      <c r="B15" s="153" t="s">
        <v>596</v>
      </c>
      <c r="C15" s="153" t="s">
        <v>564</v>
      </c>
      <c r="D15" s="153" t="s">
        <v>594</v>
      </c>
      <c r="E15" s="153" t="s">
        <v>73</v>
      </c>
      <c r="F15" s="154">
        <v>2.9780000000000002</v>
      </c>
      <c r="G15" s="155">
        <v>-86000</v>
      </c>
      <c r="H15" s="155">
        <v>-260.75599999999997</v>
      </c>
      <c r="I15" s="156">
        <v>7.3549000000000003E-2</v>
      </c>
      <c r="J15" s="156">
        <v>-4.9319999999999998E-3</v>
      </c>
      <c r="K15" s="153" t="s">
        <v>594</v>
      </c>
      <c r="L15" s="153" t="s">
        <v>52</v>
      </c>
      <c r="M15" s="154">
        <v>1</v>
      </c>
      <c r="N15" s="155">
        <v>261698</v>
      </c>
      <c r="O15" s="155">
        <v>254.953</v>
      </c>
      <c r="P15" s="156">
        <v>7.6000999999999999E-2</v>
      </c>
      <c r="Q15" s="156">
        <v>4.2659999999999998E-3</v>
      </c>
      <c r="R15" s="155">
        <v>5.8029999999999999</v>
      </c>
      <c r="S15" s="153" t="s">
        <v>45</v>
      </c>
      <c r="T15" s="153" t="s">
        <v>45</v>
      </c>
      <c r="U15" s="153" t="s">
        <v>566</v>
      </c>
      <c r="V15" s="153" t="s">
        <v>567</v>
      </c>
      <c r="W15" s="153" t="s">
        <v>568</v>
      </c>
      <c r="X15" s="153" t="s">
        <v>569</v>
      </c>
      <c r="Y15" s="153" t="s">
        <v>51</v>
      </c>
      <c r="Z15" s="153" t="s">
        <v>595</v>
      </c>
      <c r="AA15" s="153" t="s">
        <v>571</v>
      </c>
      <c r="AB15" s="153" t="s">
        <v>572</v>
      </c>
      <c r="AC15" s="153" t="s">
        <v>573</v>
      </c>
      <c r="AD15" s="153" t="s">
        <v>51</v>
      </c>
      <c r="AE15" s="153" t="s">
        <v>574</v>
      </c>
      <c r="AF15" s="153" t="s">
        <v>572</v>
      </c>
      <c r="AG15" s="153" t="s">
        <v>575</v>
      </c>
      <c r="AH15" s="153" t="s">
        <v>576</v>
      </c>
      <c r="AI15" s="155">
        <v>3.032</v>
      </c>
      <c r="AJ15" s="153" t="s">
        <v>577</v>
      </c>
      <c r="AK15" s="153" t="s">
        <v>51</v>
      </c>
      <c r="AL15" s="153" t="s">
        <v>576</v>
      </c>
      <c r="AM15" s="153" t="s">
        <v>578</v>
      </c>
      <c r="AN15" s="156">
        <v>3.0424E-2</v>
      </c>
      <c r="AO15" s="156">
        <v>1.03E-4</v>
      </c>
    </row>
    <row r="16" spans="1:41" s="153" customFormat="1">
      <c r="A16" s="153" t="s">
        <v>562</v>
      </c>
      <c r="B16" s="153" t="s">
        <v>596</v>
      </c>
      <c r="C16" s="153" t="s">
        <v>564</v>
      </c>
      <c r="D16" s="153" t="s">
        <v>591</v>
      </c>
      <c r="E16" s="153" t="s">
        <v>73</v>
      </c>
      <c r="F16" s="154">
        <v>2.9780000000000002</v>
      </c>
      <c r="G16" s="155">
        <v>300000</v>
      </c>
      <c r="H16" s="155">
        <v>883.96600000000001</v>
      </c>
      <c r="I16" s="156">
        <v>-0.249333</v>
      </c>
      <c r="J16" s="156">
        <v>1.6721E-2</v>
      </c>
      <c r="K16" s="153" t="s">
        <v>591</v>
      </c>
      <c r="L16" s="153" t="s">
        <v>52</v>
      </c>
      <c r="M16" s="154">
        <v>1</v>
      </c>
      <c r="N16" s="155">
        <v>-887160</v>
      </c>
      <c r="O16" s="155">
        <v>-889.39499999999998</v>
      </c>
      <c r="P16" s="156">
        <v>-0.26512799999999997</v>
      </c>
      <c r="Q16" s="156">
        <v>-1.4881E-2</v>
      </c>
      <c r="R16" s="155">
        <v>5.4290000000000003</v>
      </c>
      <c r="S16" s="153" t="s">
        <v>45</v>
      </c>
      <c r="T16" s="153" t="s">
        <v>45</v>
      </c>
      <c r="U16" s="153" t="s">
        <v>566</v>
      </c>
      <c r="V16" s="153" t="s">
        <v>567</v>
      </c>
      <c r="W16" s="153" t="s">
        <v>568</v>
      </c>
      <c r="X16" s="153" t="s">
        <v>569</v>
      </c>
      <c r="Y16" s="153" t="s">
        <v>51</v>
      </c>
      <c r="Z16" s="153" t="s">
        <v>592</v>
      </c>
      <c r="AA16" s="153" t="s">
        <v>571</v>
      </c>
      <c r="AB16" s="153" t="s">
        <v>572</v>
      </c>
      <c r="AC16" s="153" t="s">
        <v>573</v>
      </c>
      <c r="AD16" s="153" t="s">
        <v>51</v>
      </c>
      <c r="AE16" s="153" t="s">
        <v>574</v>
      </c>
      <c r="AF16" s="153" t="s">
        <v>572</v>
      </c>
      <c r="AG16" s="153" t="s">
        <v>575</v>
      </c>
      <c r="AH16" s="153" t="s">
        <v>576</v>
      </c>
      <c r="AI16" s="155">
        <v>2.9460000000000002</v>
      </c>
      <c r="AJ16" s="153" t="s">
        <v>577</v>
      </c>
      <c r="AK16" s="153" t="s">
        <v>51</v>
      </c>
      <c r="AL16" s="153" t="s">
        <v>576</v>
      </c>
      <c r="AM16" s="153" t="s">
        <v>578</v>
      </c>
      <c r="AN16" s="156">
        <v>2.8462999999999999E-2</v>
      </c>
      <c r="AO16" s="156">
        <v>9.6000000000000002E-5</v>
      </c>
    </row>
    <row r="17" spans="1:41" s="153" customFormat="1">
      <c r="A17" s="153" t="s">
        <v>562</v>
      </c>
      <c r="B17" s="153" t="s">
        <v>593</v>
      </c>
      <c r="C17" s="153" t="s">
        <v>564</v>
      </c>
      <c r="D17" s="153" t="s">
        <v>565</v>
      </c>
      <c r="E17" s="153" t="s">
        <v>73</v>
      </c>
      <c r="F17" s="154">
        <v>2.9780000000000002</v>
      </c>
      <c r="G17" s="155">
        <v>-30284000</v>
      </c>
      <c r="H17" s="155">
        <v>-93059.468999999997</v>
      </c>
      <c r="I17" s="156">
        <v>0.74734199999999995</v>
      </c>
      <c r="J17" s="156">
        <v>-8.5360000000000005E-2</v>
      </c>
      <c r="K17" s="153" t="s">
        <v>565</v>
      </c>
      <c r="L17" s="153" t="s">
        <v>52</v>
      </c>
      <c r="M17" s="154">
        <v>1</v>
      </c>
      <c r="N17" s="155">
        <v>93395856</v>
      </c>
      <c r="O17" s="155">
        <v>89778.544999999998</v>
      </c>
      <c r="P17" s="156">
        <v>0.75627500000000003</v>
      </c>
      <c r="Q17" s="156">
        <v>6.7329E-2</v>
      </c>
      <c r="R17" s="155">
        <v>3280.9229999999998</v>
      </c>
      <c r="S17" s="153" t="s">
        <v>45</v>
      </c>
      <c r="T17" s="153" t="s">
        <v>45</v>
      </c>
      <c r="U17" s="153" t="s">
        <v>566</v>
      </c>
      <c r="V17" s="153" t="s">
        <v>567</v>
      </c>
      <c r="W17" s="153" t="s">
        <v>568</v>
      </c>
      <c r="X17" s="153" t="s">
        <v>569</v>
      </c>
      <c r="Y17" s="153" t="s">
        <v>51</v>
      </c>
      <c r="Z17" s="153" t="s">
        <v>570</v>
      </c>
      <c r="AA17" s="153" t="s">
        <v>571</v>
      </c>
      <c r="AB17" s="153" t="s">
        <v>572</v>
      </c>
      <c r="AC17" s="153" t="s">
        <v>573</v>
      </c>
      <c r="AD17" s="153" t="s">
        <v>51</v>
      </c>
      <c r="AE17" s="153" t="s">
        <v>574</v>
      </c>
      <c r="AF17" s="153" t="s">
        <v>572</v>
      </c>
      <c r="AG17" s="153" t="s">
        <v>575</v>
      </c>
      <c r="AH17" s="153" t="s">
        <v>576</v>
      </c>
      <c r="AI17" s="155">
        <v>3.0720000000000001</v>
      </c>
      <c r="AJ17" s="153" t="s">
        <v>577</v>
      </c>
      <c r="AK17" s="153" t="s">
        <v>51</v>
      </c>
      <c r="AL17" s="153" t="s">
        <v>576</v>
      </c>
      <c r="AM17" s="153" t="s">
        <v>578</v>
      </c>
      <c r="AN17" s="156">
        <v>0.56480200000000003</v>
      </c>
      <c r="AO17" s="156">
        <v>2.6879999999999999E-3</v>
      </c>
    </row>
    <row r="18" spans="1:41" s="153" customFormat="1">
      <c r="A18" s="153" t="s">
        <v>562</v>
      </c>
      <c r="B18" s="153" t="s">
        <v>593</v>
      </c>
      <c r="C18" s="153" t="s">
        <v>564</v>
      </c>
      <c r="D18" s="153" t="s">
        <v>579</v>
      </c>
      <c r="E18" s="153" t="s">
        <v>234</v>
      </c>
      <c r="F18" s="154">
        <v>3.3944999999999999</v>
      </c>
      <c r="G18" s="155">
        <v>-6185000</v>
      </c>
      <c r="H18" s="155">
        <v>-22823.924999999999</v>
      </c>
      <c r="I18" s="156">
        <v>0.18329500000000001</v>
      </c>
      <c r="J18" s="156">
        <v>-2.0934999999999999E-2</v>
      </c>
      <c r="K18" s="153" t="s">
        <v>579</v>
      </c>
      <c r="L18" s="153" t="s">
        <v>52</v>
      </c>
      <c r="M18" s="154">
        <v>1</v>
      </c>
      <c r="N18" s="155">
        <v>22906147.5</v>
      </c>
      <c r="O18" s="155">
        <v>20929.017</v>
      </c>
      <c r="P18" s="156">
        <v>0.17630100000000001</v>
      </c>
      <c r="Q18" s="156">
        <v>1.5696000000000002E-2</v>
      </c>
      <c r="R18" s="155">
        <v>1894.9079999999999</v>
      </c>
      <c r="S18" s="153" t="s">
        <v>45</v>
      </c>
      <c r="T18" s="153" t="s">
        <v>45</v>
      </c>
      <c r="U18" s="153" t="s">
        <v>566</v>
      </c>
      <c r="V18" s="153" t="s">
        <v>567</v>
      </c>
      <c r="W18" s="153" t="s">
        <v>568</v>
      </c>
      <c r="X18" s="153" t="s">
        <v>580</v>
      </c>
      <c r="Y18" s="153" t="s">
        <v>51</v>
      </c>
      <c r="Z18" s="153" t="s">
        <v>570</v>
      </c>
      <c r="AA18" s="153" t="s">
        <v>571</v>
      </c>
      <c r="AB18" s="153" t="s">
        <v>572</v>
      </c>
      <c r="AC18" s="153" t="s">
        <v>573</v>
      </c>
      <c r="AD18" s="153" t="s">
        <v>51</v>
      </c>
      <c r="AE18" s="153" t="s">
        <v>574</v>
      </c>
      <c r="AF18" s="153" t="s">
        <v>572</v>
      </c>
      <c r="AG18" s="153" t="s">
        <v>575</v>
      </c>
      <c r="AH18" s="153" t="s">
        <v>576</v>
      </c>
      <c r="AI18" s="155">
        <v>3.69</v>
      </c>
      <c r="AJ18" s="153" t="s">
        <v>581</v>
      </c>
      <c r="AK18" s="153" t="s">
        <v>51</v>
      </c>
      <c r="AL18" s="153" t="s">
        <v>576</v>
      </c>
      <c r="AM18" s="153" t="s">
        <v>578</v>
      </c>
      <c r="AN18" s="156">
        <v>0.32620399999999999</v>
      </c>
      <c r="AO18" s="156">
        <v>1.5529999999999999E-3</v>
      </c>
    </row>
    <row r="19" spans="1:41" s="153" customFormat="1">
      <c r="A19" s="153" t="s">
        <v>562</v>
      </c>
      <c r="B19" s="153" t="s">
        <v>593</v>
      </c>
      <c r="C19" s="153" t="s">
        <v>564</v>
      </c>
      <c r="D19" s="153" t="s">
        <v>585</v>
      </c>
      <c r="E19" s="153" t="s">
        <v>73</v>
      </c>
      <c r="F19" s="154">
        <v>2.9780000000000002</v>
      </c>
      <c r="G19" s="155">
        <v>-3800000</v>
      </c>
      <c r="H19" s="155">
        <v>-11957.108</v>
      </c>
      <c r="I19" s="156">
        <v>9.6024999999999999E-2</v>
      </c>
      <c r="J19" s="156">
        <v>-1.0968E-2</v>
      </c>
      <c r="K19" s="153" t="s">
        <v>585</v>
      </c>
      <c r="L19" s="153" t="s">
        <v>52</v>
      </c>
      <c r="M19" s="154">
        <v>1</v>
      </c>
      <c r="N19" s="155">
        <v>12000400</v>
      </c>
      <c r="O19" s="155">
        <v>11265.143</v>
      </c>
      <c r="P19" s="156">
        <v>9.4894999999999993E-2</v>
      </c>
      <c r="Q19" s="156">
        <v>8.4480000000000006E-3</v>
      </c>
      <c r="R19" s="155">
        <v>691.96500000000003</v>
      </c>
      <c r="S19" s="153" t="s">
        <v>45</v>
      </c>
      <c r="T19" s="153" t="s">
        <v>45</v>
      </c>
      <c r="U19" s="153" t="s">
        <v>566</v>
      </c>
      <c r="V19" s="153" t="s">
        <v>567</v>
      </c>
      <c r="W19" s="153" t="s">
        <v>568</v>
      </c>
      <c r="X19" s="153" t="s">
        <v>569</v>
      </c>
      <c r="Y19" s="153" t="s">
        <v>51</v>
      </c>
      <c r="Z19" s="153" t="s">
        <v>586</v>
      </c>
      <c r="AA19" s="153" t="s">
        <v>571</v>
      </c>
      <c r="AB19" s="153" t="s">
        <v>572</v>
      </c>
      <c r="AC19" s="153" t="s">
        <v>573</v>
      </c>
      <c r="AD19" s="153" t="s">
        <v>51</v>
      </c>
      <c r="AE19" s="153" t="s">
        <v>574</v>
      </c>
      <c r="AF19" s="153" t="s">
        <v>572</v>
      </c>
      <c r="AG19" s="153" t="s">
        <v>575</v>
      </c>
      <c r="AH19" s="153" t="s">
        <v>576</v>
      </c>
      <c r="AI19" s="155">
        <v>3.1459999999999999</v>
      </c>
      <c r="AJ19" s="153" t="s">
        <v>577</v>
      </c>
      <c r="AK19" s="153" t="s">
        <v>51</v>
      </c>
      <c r="AL19" s="153" t="s">
        <v>576</v>
      </c>
      <c r="AM19" s="153" t="s">
        <v>578</v>
      </c>
      <c r="AN19" s="156">
        <v>0.11912</v>
      </c>
      <c r="AO19" s="156">
        <v>5.6700000000000001E-4</v>
      </c>
    </row>
    <row r="20" spans="1:41" s="153" customFormat="1">
      <c r="A20" s="153" t="s">
        <v>562</v>
      </c>
      <c r="B20" s="153" t="s">
        <v>593</v>
      </c>
      <c r="C20" s="153" t="s">
        <v>564</v>
      </c>
      <c r="D20" s="153" t="s">
        <v>594</v>
      </c>
      <c r="E20" s="153" t="s">
        <v>73</v>
      </c>
      <c r="F20" s="154">
        <v>2.9780000000000002</v>
      </c>
      <c r="G20" s="155">
        <v>-1900000</v>
      </c>
      <c r="H20" s="155">
        <v>-5760.8950000000004</v>
      </c>
      <c r="I20" s="156">
        <v>4.6265000000000001E-2</v>
      </c>
      <c r="J20" s="156">
        <v>-5.2839999999999996E-3</v>
      </c>
      <c r="K20" s="153" t="s">
        <v>594</v>
      </c>
      <c r="L20" s="153" t="s">
        <v>52</v>
      </c>
      <c r="M20" s="154">
        <v>1</v>
      </c>
      <c r="N20" s="155">
        <v>5781700</v>
      </c>
      <c r="O20" s="155">
        <v>5632.6970000000001</v>
      </c>
      <c r="P20" s="156">
        <v>4.7448999999999998E-2</v>
      </c>
      <c r="Q20" s="156">
        <v>4.2240000000000003E-3</v>
      </c>
      <c r="R20" s="155">
        <v>128.19800000000001</v>
      </c>
      <c r="S20" s="153" t="s">
        <v>45</v>
      </c>
      <c r="T20" s="153" t="s">
        <v>45</v>
      </c>
      <c r="U20" s="153" t="s">
        <v>566</v>
      </c>
      <c r="V20" s="153" t="s">
        <v>567</v>
      </c>
      <c r="W20" s="153" t="s">
        <v>568</v>
      </c>
      <c r="X20" s="153" t="s">
        <v>569</v>
      </c>
      <c r="Y20" s="153" t="s">
        <v>51</v>
      </c>
      <c r="Z20" s="153" t="s">
        <v>595</v>
      </c>
      <c r="AA20" s="153" t="s">
        <v>571</v>
      </c>
      <c r="AB20" s="153" t="s">
        <v>572</v>
      </c>
      <c r="AC20" s="153" t="s">
        <v>573</v>
      </c>
      <c r="AD20" s="153" t="s">
        <v>51</v>
      </c>
      <c r="AE20" s="153" t="s">
        <v>574</v>
      </c>
      <c r="AF20" s="153" t="s">
        <v>572</v>
      </c>
      <c r="AG20" s="153" t="s">
        <v>575</v>
      </c>
      <c r="AH20" s="153" t="s">
        <v>576</v>
      </c>
      <c r="AI20" s="155">
        <v>3.032</v>
      </c>
      <c r="AJ20" s="153" t="s">
        <v>577</v>
      </c>
      <c r="AK20" s="153" t="s">
        <v>51</v>
      </c>
      <c r="AL20" s="153" t="s">
        <v>576</v>
      </c>
      <c r="AM20" s="153" t="s">
        <v>578</v>
      </c>
      <c r="AN20" s="156">
        <v>2.2068999999999998E-2</v>
      </c>
      <c r="AO20" s="156">
        <v>1.05E-4</v>
      </c>
    </row>
    <row r="21" spans="1:41" s="153" customFormat="1">
      <c r="A21" s="153" t="s">
        <v>562</v>
      </c>
      <c r="B21" s="153" t="s">
        <v>593</v>
      </c>
      <c r="C21" s="153" t="s">
        <v>564</v>
      </c>
      <c r="D21" s="153" t="s">
        <v>589</v>
      </c>
      <c r="E21" s="153" t="s">
        <v>73</v>
      </c>
      <c r="F21" s="154">
        <v>2.9780000000000002</v>
      </c>
      <c r="G21" s="155">
        <v>-2000000</v>
      </c>
      <c r="H21" s="155">
        <v>-5651.8950000000004</v>
      </c>
      <c r="I21" s="156">
        <v>4.5388999999999999E-2</v>
      </c>
      <c r="J21" s="156">
        <v>-5.1840000000000002E-3</v>
      </c>
      <c r="K21" s="153" t="s">
        <v>589</v>
      </c>
      <c r="L21" s="153" t="s">
        <v>52</v>
      </c>
      <c r="M21" s="154">
        <v>1</v>
      </c>
      <c r="N21" s="155">
        <v>5672200</v>
      </c>
      <c r="O21" s="155">
        <v>5929.3940000000002</v>
      </c>
      <c r="P21" s="156">
        <v>4.9947999999999999E-2</v>
      </c>
      <c r="Q21" s="156">
        <v>4.4470000000000004E-3</v>
      </c>
      <c r="R21" s="155">
        <v>-277.49900000000002</v>
      </c>
      <c r="S21" s="153" t="s">
        <v>45</v>
      </c>
      <c r="T21" s="153" t="s">
        <v>45</v>
      </c>
      <c r="U21" s="153" t="s">
        <v>566</v>
      </c>
      <c r="V21" s="153" t="s">
        <v>567</v>
      </c>
      <c r="W21" s="153" t="s">
        <v>568</v>
      </c>
      <c r="X21" s="153" t="s">
        <v>569</v>
      </c>
      <c r="Y21" s="153" t="s">
        <v>51</v>
      </c>
      <c r="Z21" s="153" t="s">
        <v>590</v>
      </c>
      <c r="AA21" s="153" t="s">
        <v>571</v>
      </c>
      <c r="AB21" s="153" t="s">
        <v>572</v>
      </c>
      <c r="AC21" s="153" t="s">
        <v>573</v>
      </c>
      <c r="AD21" s="153" t="s">
        <v>51</v>
      </c>
      <c r="AE21" s="153" t="s">
        <v>574</v>
      </c>
      <c r="AF21" s="153" t="s">
        <v>572</v>
      </c>
      <c r="AG21" s="153" t="s">
        <v>575</v>
      </c>
      <c r="AH21" s="153" t="s">
        <v>576</v>
      </c>
      <c r="AI21" s="155">
        <v>2.8250000000000002</v>
      </c>
      <c r="AJ21" s="153" t="s">
        <v>577</v>
      </c>
      <c r="AK21" s="153" t="s">
        <v>51</v>
      </c>
      <c r="AL21" s="153" t="s">
        <v>576</v>
      </c>
      <c r="AM21" s="153" t="s">
        <v>578</v>
      </c>
      <c r="AN21" s="156">
        <v>-4.7771000000000001E-2</v>
      </c>
      <c r="AO21" s="156">
        <v>-2.2699999999999999E-4</v>
      </c>
    </row>
    <row r="22" spans="1:41" s="153" customFormat="1">
      <c r="A22" s="153" t="s">
        <v>562</v>
      </c>
      <c r="B22" s="153" t="s">
        <v>593</v>
      </c>
      <c r="C22" s="153" t="s">
        <v>564</v>
      </c>
      <c r="D22" s="153" t="s">
        <v>591</v>
      </c>
      <c r="E22" s="153" t="s">
        <v>73</v>
      </c>
      <c r="F22" s="154">
        <v>2.9780000000000002</v>
      </c>
      <c r="G22" s="155">
        <v>5000000</v>
      </c>
      <c r="H22" s="155">
        <v>14732.78</v>
      </c>
      <c r="I22" s="156">
        <v>-0.118316</v>
      </c>
      <c r="J22" s="156">
        <v>1.3514E-2</v>
      </c>
      <c r="K22" s="153" t="s">
        <v>591</v>
      </c>
      <c r="L22" s="153" t="s">
        <v>52</v>
      </c>
      <c r="M22" s="154">
        <v>1</v>
      </c>
      <c r="N22" s="155">
        <v>-14786000</v>
      </c>
      <c r="O22" s="155">
        <v>-14823.259</v>
      </c>
      <c r="P22" s="156">
        <v>-0.12486800000000001</v>
      </c>
      <c r="Q22" s="156">
        <v>-1.1117E-2</v>
      </c>
      <c r="R22" s="155">
        <v>90.48</v>
      </c>
      <c r="S22" s="153" t="s">
        <v>45</v>
      </c>
      <c r="T22" s="153" t="s">
        <v>45</v>
      </c>
      <c r="U22" s="153" t="s">
        <v>566</v>
      </c>
      <c r="V22" s="153" t="s">
        <v>567</v>
      </c>
      <c r="W22" s="153" t="s">
        <v>568</v>
      </c>
      <c r="X22" s="153" t="s">
        <v>569</v>
      </c>
      <c r="Y22" s="153" t="s">
        <v>51</v>
      </c>
      <c r="Z22" s="153" t="s">
        <v>592</v>
      </c>
      <c r="AA22" s="153" t="s">
        <v>571</v>
      </c>
      <c r="AB22" s="153" t="s">
        <v>572</v>
      </c>
      <c r="AC22" s="153" t="s">
        <v>573</v>
      </c>
      <c r="AD22" s="153" t="s">
        <v>51</v>
      </c>
      <c r="AE22" s="153" t="s">
        <v>574</v>
      </c>
      <c r="AF22" s="153" t="s">
        <v>572</v>
      </c>
      <c r="AG22" s="153" t="s">
        <v>575</v>
      </c>
      <c r="AH22" s="153" t="s">
        <v>576</v>
      </c>
      <c r="AI22" s="155">
        <v>2.9460000000000002</v>
      </c>
      <c r="AJ22" s="153" t="s">
        <v>577</v>
      </c>
      <c r="AK22" s="153" t="s">
        <v>51</v>
      </c>
      <c r="AL22" s="153" t="s">
        <v>576</v>
      </c>
      <c r="AM22" s="153" t="s">
        <v>578</v>
      </c>
      <c r="AN22" s="156">
        <v>1.5576E-2</v>
      </c>
      <c r="AO22" s="156">
        <v>7.3999999999999996E-5</v>
      </c>
    </row>
    <row r="23" spans="1:41" s="153" customFormat="1">
      <c r="A23" s="153" t="s">
        <v>562</v>
      </c>
      <c r="B23" s="153" t="s">
        <v>601</v>
      </c>
      <c r="C23" s="153" t="s">
        <v>564</v>
      </c>
      <c r="D23" s="153" t="s">
        <v>602</v>
      </c>
      <c r="E23" s="153" t="s">
        <v>73</v>
      </c>
      <c r="F23" s="154">
        <v>2.9780000000000002</v>
      </c>
      <c r="G23" s="155">
        <v>-300000</v>
      </c>
      <c r="H23" s="155">
        <v>-923.57100000000003</v>
      </c>
      <c r="I23" s="156">
        <v>0.790327</v>
      </c>
      <c r="J23" s="156">
        <v>-1.9550999999999999E-2</v>
      </c>
      <c r="K23" s="153" t="s">
        <v>602</v>
      </c>
      <c r="L23" s="153" t="s">
        <v>52</v>
      </c>
      <c r="M23" s="154">
        <v>1</v>
      </c>
      <c r="N23" s="155">
        <v>926910</v>
      </c>
      <c r="O23" s="155">
        <v>889.36500000000001</v>
      </c>
      <c r="P23" s="156">
        <v>0.83609599999999995</v>
      </c>
      <c r="Q23" s="156">
        <v>1.7977E-2</v>
      </c>
      <c r="R23" s="155">
        <v>34.206000000000003</v>
      </c>
      <c r="S23" s="153" t="s">
        <v>45</v>
      </c>
      <c r="T23" s="153" t="s">
        <v>45</v>
      </c>
      <c r="U23" s="153" t="s">
        <v>566</v>
      </c>
      <c r="V23" s="153" t="s">
        <v>567</v>
      </c>
      <c r="W23" s="153" t="s">
        <v>568</v>
      </c>
      <c r="X23" s="153" t="s">
        <v>569</v>
      </c>
      <c r="Y23" s="153" t="s">
        <v>51</v>
      </c>
      <c r="Z23" s="153" t="s">
        <v>603</v>
      </c>
      <c r="AA23" s="153" t="s">
        <v>571</v>
      </c>
      <c r="AB23" s="153" t="s">
        <v>572</v>
      </c>
      <c r="AC23" s="153" t="s">
        <v>573</v>
      </c>
      <c r="AD23" s="153" t="s">
        <v>51</v>
      </c>
      <c r="AE23" s="153" t="s">
        <v>574</v>
      </c>
      <c r="AF23" s="153" t="s">
        <v>572</v>
      </c>
      <c r="AG23" s="153" t="s">
        <v>575</v>
      </c>
      <c r="AH23" s="153" t="s">
        <v>576</v>
      </c>
      <c r="AI23" s="155">
        <v>3.0779999999999998</v>
      </c>
      <c r="AJ23" s="153" t="s">
        <v>577</v>
      </c>
      <c r="AK23" s="153" t="s">
        <v>51</v>
      </c>
      <c r="AL23" s="153" t="s">
        <v>576</v>
      </c>
      <c r="AM23" s="153" t="s">
        <v>578</v>
      </c>
      <c r="AN23" s="156">
        <v>0.32614100000000001</v>
      </c>
      <c r="AO23" s="156">
        <v>7.0500000000000001E-4</v>
      </c>
    </row>
    <row r="24" spans="1:41" s="153" customFormat="1">
      <c r="A24" s="153" t="s">
        <v>562</v>
      </c>
      <c r="B24" s="153" t="s">
        <v>601</v>
      </c>
      <c r="C24" s="153" t="s">
        <v>564</v>
      </c>
      <c r="D24" s="153" t="s">
        <v>565</v>
      </c>
      <c r="E24" s="153" t="s">
        <v>73</v>
      </c>
      <c r="F24" s="154">
        <v>2.9780000000000002</v>
      </c>
      <c r="G24" s="155">
        <v>-341000</v>
      </c>
      <c r="H24" s="155">
        <v>-1047.856</v>
      </c>
      <c r="I24" s="156">
        <v>0.89668199999999998</v>
      </c>
      <c r="J24" s="156">
        <v>-2.2182E-2</v>
      </c>
      <c r="K24" s="153" t="s">
        <v>565</v>
      </c>
      <c r="L24" s="153" t="s">
        <v>52</v>
      </c>
      <c r="M24" s="154">
        <v>1</v>
      </c>
      <c r="N24" s="155">
        <v>1051644</v>
      </c>
      <c r="O24" s="155">
        <v>1010.912</v>
      </c>
      <c r="P24" s="156">
        <v>0.95036299999999996</v>
      </c>
      <c r="Q24" s="156">
        <v>2.0434000000000001E-2</v>
      </c>
      <c r="R24" s="155">
        <v>36.942999999999998</v>
      </c>
      <c r="S24" s="153" t="s">
        <v>45</v>
      </c>
      <c r="T24" s="153" t="s">
        <v>45</v>
      </c>
      <c r="U24" s="153" t="s">
        <v>566</v>
      </c>
      <c r="V24" s="153" t="s">
        <v>567</v>
      </c>
      <c r="W24" s="153" t="s">
        <v>568</v>
      </c>
      <c r="X24" s="153" t="s">
        <v>569</v>
      </c>
      <c r="Y24" s="153" t="s">
        <v>51</v>
      </c>
      <c r="Z24" s="153" t="s">
        <v>570</v>
      </c>
      <c r="AA24" s="153" t="s">
        <v>571</v>
      </c>
      <c r="AB24" s="153" t="s">
        <v>572</v>
      </c>
      <c r="AC24" s="153" t="s">
        <v>573</v>
      </c>
      <c r="AD24" s="153" t="s">
        <v>51</v>
      </c>
      <c r="AE24" s="153" t="s">
        <v>574</v>
      </c>
      <c r="AF24" s="153" t="s">
        <v>572</v>
      </c>
      <c r="AG24" s="153" t="s">
        <v>575</v>
      </c>
      <c r="AH24" s="153" t="s">
        <v>576</v>
      </c>
      <c r="AI24" s="155">
        <v>3.0720000000000001</v>
      </c>
      <c r="AJ24" s="153" t="s">
        <v>577</v>
      </c>
      <c r="AK24" s="153" t="s">
        <v>51</v>
      </c>
      <c r="AL24" s="153" t="s">
        <v>576</v>
      </c>
      <c r="AM24" s="153" t="s">
        <v>578</v>
      </c>
      <c r="AN24" s="156">
        <v>0.35223700000000002</v>
      </c>
      <c r="AO24" s="156">
        <v>7.6199999999999998E-4</v>
      </c>
    </row>
    <row r="25" spans="1:41" s="153" customFormat="1">
      <c r="A25" s="153" t="s">
        <v>562</v>
      </c>
      <c r="B25" s="153" t="s">
        <v>601</v>
      </c>
      <c r="C25" s="153" t="s">
        <v>564</v>
      </c>
      <c r="D25" s="153" t="s">
        <v>579</v>
      </c>
      <c r="E25" s="153" t="s">
        <v>234</v>
      </c>
      <c r="F25" s="154">
        <v>3.3944999999999999</v>
      </c>
      <c r="G25" s="155">
        <v>-126000</v>
      </c>
      <c r="H25" s="155">
        <v>-464.96499999999997</v>
      </c>
      <c r="I25" s="156">
        <v>0.39788400000000002</v>
      </c>
      <c r="J25" s="156">
        <v>-9.8429999999999993E-3</v>
      </c>
      <c r="K25" s="153" t="s">
        <v>579</v>
      </c>
      <c r="L25" s="153" t="s">
        <v>52</v>
      </c>
      <c r="M25" s="154">
        <v>1</v>
      </c>
      <c r="N25" s="155">
        <v>466641</v>
      </c>
      <c r="O25" s="155">
        <v>426.363</v>
      </c>
      <c r="P25" s="156">
        <v>0.40082600000000002</v>
      </c>
      <c r="Q25" s="156">
        <v>8.6180000000000007E-3</v>
      </c>
      <c r="R25" s="155">
        <v>38.603000000000002</v>
      </c>
      <c r="S25" s="153" t="s">
        <v>45</v>
      </c>
      <c r="T25" s="153" t="s">
        <v>45</v>
      </c>
      <c r="U25" s="153" t="s">
        <v>566</v>
      </c>
      <c r="V25" s="153" t="s">
        <v>567</v>
      </c>
      <c r="W25" s="153" t="s">
        <v>568</v>
      </c>
      <c r="X25" s="153" t="s">
        <v>580</v>
      </c>
      <c r="Y25" s="153" t="s">
        <v>51</v>
      </c>
      <c r="Z25" s="153" t="s">
        <v>570</v>
      </c>
      <c r="AA25" s="153" t="s">
        <v>571</v>
      </c>
      <c r="AB25" s="153" t="s">
        <v>572</v>
      </c>
      <c r="AC25" s="153" t="s">
        <v>573</v>
      </c>
      <c r="AD25" s="153" t="s">
        <v>51</v>
      </c>
      <c r="AE25" s="153" t="s">
        <v>574</v>
      </c>
      <c r="AF25" s="153" t="s">
        <v>572</v>
      </c>
      <c r="AG25" s="153" t="s">
        <v>575</v>
      </c>
      <c r="AH25" s="153" t="s">
        <v>576</v>
      </c>
      <c r="AI25" s="155">
        <v>3.69</v>
      </c>
      <c r="AJ25" s="153" t="s">
        <v>581</v>
      </c>
      <c r="AK25" s="153" t="s">
        <v>51</v>
      </c>
      <c r="AL25" s="153" t="s">
        <v>576</v>
      </c>
      <c r="AM25" s="153" t="s">
        <v>578</v>
      </c>
      <c r="AN25" s="156">
        <v>0.36806499999999998</v>
      </c>
      <c r="AO25" s="156">
        <v>7.9600000000000005E-4</v>
      </c>
    </row>
    <row r="26" spans="1:41" s="153" customFormat="1">
      <c r="A26" s="153" t="s">
        <v>562</v>
      </c>
      <c r="B26" s="153" t="s">
        <v>601</v>
      </c>
      <c r="C26" s="153" t="s">
        <v>564</v>
      </c>
      <c r="D26" s="153" t="s">
        <v>597</v>
      </c>
      <c r="E26" s="153" t="s">
        <v>73</v>
      </c>
      <c r="F26" s="154">
        <v>2.9780000000000002</v>
      </c>
      <c r="G26" s="155">
        <v>480000</v>
      </c>
      <c r="H26" s="155">
        <v>1470.924</v>
      </c>
      <c r="I26" s="156">
        <v>-1.2587140000000001</v>
      </c>
      <c r="J26" s="156">
        <v>3.1137999999999999E-2</v>
      </c>
      <c r="K26" s="153" t="s">
        <v>597</v>
      </c>
      <c r="L26" s="153" t="s">
        <v>52</v>
      </c>
      <c r="M26" s="154">
        <v>1</v>
      </c>
      <c r="N26" s="155">
        <v>-1476240</v>
      </c>
      <c r="O26" s="155">
        <v>-1422.9880000000001</v>
      </c>
      <c r="P26" s="156">
        <v>-1.3377570000000001</v>
      </c>
      <c r="Q26" s="156">
        <v>-2.8764000000000001E-2</v>
      </c>
      <c r="R26" s="155">
        <v>-47.936</v>
      </c>
      <c r="S26" s="153" t="s">
        <v>45</v>
      </c>
      <c r="T26" s="153" t="s">
        <v>45</v>
      </c>
      <c r="U26" s="153" t="s">
        <v>566</v>
      </c>
      <c r="V26" s="153" t="s">
        <v>567</v>
      </c>
      <c r="W26" s="153" t="s">
        <v>568</v>
      </c>
      <c r="X26" s="153" t="s">
        <v>569</v>
      </c>
      <c r="Y26" s="153" t="s">
        <v>51</v>
      </c>
      <c r="Z26" s="153" t="s">
        <v>598</v>
      </c>
      <c r="AA26" s="153" t="s">
        <v>571</v>
      </c>
      <c r="AB26" s="153" t="s">
        <v>572</v>
      </c>
      <c r="AC26" s="153" t="s">
        <v>573</v>
      </c>
      <c r="AD26" s="153" t="s">
        <v>51</v>
      </c>
      <c r="AE26" s="153" t="s">
        <v>574</v>
      </c>
      <c r="AF26" s="153" t="s">
        <v>572</v>
      </c>
      <c r="AG26" s="153" t="s">
        <v>575</v>
      </c>
      <c r="AH26" s="153" t="s">
        <v>576</v>
      </c>
      <c r="AI26" s="155">
        <v>3.0640000000000001</v>
      </c>
      <c r="AJ26" s="153" t="s">
        <v>577</v>
      </c>
      <c r="AK26" s="153" t="s">
        <v>51</v>
      </c>
      <c r="AL26" s="153" t="s">
        <v>576</v>
      </c>
      <c r="AM26" s="153" t="s">
        <v>578</v>
      </c>
      <c r="AN26" s="156">
        <v>-0.45705099999999999</v>
      </c>
      <c r="AO26" s="156">
        <v>-9.8799999999999995E-4</v>
      </c>
    </row>
    <row r="27" spans="1:41" s="153" customFormat="1">
      <c r="A27" s="153" t="s">
        <v>562</v>
      </c>
      <c r="B27" s="153" t="s">
        <v>601</v>
      </c>
      <c r="C27" s="153" t="s">
        <v>564</v>
      </c>
      <c r="D27" s="153" t="s">
        <v>585</v>
      </c>
      <c r="E27" s="153" t="s">
        <v>73</v>
      </c>
      <c r="F27" s="154">
        <v>2.9780000000000002</v>
      </c>
      <c r="G27" s="155">
        <v>-220000</v>
      </c>
      <c r="H27" s="155">
        <v>-692.25300000000004</v>
      </c>
      <c r="I27" s="156">
        <v>0.59238199999999996</v>
      </c>
      <c r="J27" s="156">
        <v>-1.4654E-2</v>
      </c>
      <c r="K27" s="153" t="s">
        <v>585</v>
      </c>
      <c r="L27" s="153" t="s">
        <v>52</v>
      </c>
      <c r="M27" s="154">
        <v>1</v>
      </c>
      <c r="N27" s="155">
        <v>694760</v>
      </c>
      <c r="O27" s="155">
        <v>652.19200000000001</v>
      </c>
      <c r="P27" s="156">
        <v>0.61312800000000001</v>
      </c>
      <c r="Q27" s="156">
        <v>1.3183E-2</v>
      </c>
      <c r="R27" s="155">
        <v>40.061</v>
      </c>
      <c r="S27" s="153" t="s">
        <v>45</v>
      </c>
      <c r="T27" s="153" t="s">
        <v>45</v>
      </c>
      <c r="U27" s="153" t="s">
        <v>566</v>
      </c>
      <c r="V27" s="153" t="s">
        <v>567</v>
      </c>
      <c r="W27" s="153" t="s">
        <v>568</v>
      </c>
      <c r="X27" s="153" t="s">
        <v>569</v>
      </c>
      <c r="Y27" s="153" t="s">
        <v>51</v>
      </c>
      <c r="Z27" s="153" t="s">
        <v>586</v>
      </c>
      <c r="AA27" s="153" t="s">
        <v>571</v>
      </c>
      <c r="AB27" s="153" t="s">
        <v>572</v>
      </c>
      <c r="AC27" s="153" t="s">
        <v>573</v>
      </c>
      <c r="AD27" s="153" t="s">
        <v>51</v>
      </c>
      <c r="AE27" s="153" t="s">
        <v>574</v>
      </c>
      <c r="AF27" s="153" t="s">
        <v>572</v>
      </c>
      <c r="AG27" s="153" t="s">
        <v>575</v>
      </c>
      <c r="AH27" s="153" t="s">
        <v>576</v>
      </c>
      <c r="AI27" s="155">
        <v>3.1459999999999999</v>
      </c>
      <c r="AJ27" s="153" t="s">
        <v>577</v>
      </c>
      <c r="AK27" s="153" t="s">
        <v>51</v>
      </c>
      <c r="AL27" s="153" t="s">
        <v>576</v>
      </c>
      <c r="AM27" s="153" t="s">
        <v>578</v>
      </c>
      <c r="AN27" s="156">
        <v>0.38196600000000003</v>
      </c>
      <c r="AO27" s="156">
        <v>8.2600000000000002E-4</v>
      </c>
    </row>
    <row r="28" spans="1:41" s="153" customFormat="1">
      <c r="A28" s="153" t="s">
        <v>562</v>
      </c>
      <c r="B28" s="153" t="s">
        <v>601</v>
      </c>
      <c r="C28" s="153" t="s">
        <v>564</v>
      </c>
      <c r="D28" s="153" t="s">
        <v>591</v>
      </c>
      <c r="E28" s="153" t="s">
        <v>73</v>
      </c>
      <c r="F28" s="154">
        <v>2.9780000000000002</v>
      </c>
      <c r="G28" s="155">
        <v>166000</v>
      </c>
      <c r="H28" s="155">
        <v>489.12799999999999</v>
      </c>
      <c r="I28" s="156">
        <v>-0.41856100000000002</v>
      </c>
      <c r="J28" s="156">
        <v>1.0354E-2</v>
      </c>
      <c r="K28" s="153" t="s">
        <v>591</v>
      </c>
      <c r="L28" s="153" t="s">
        <v>52</v>
      </c>
      <c r="M28" s="154">
        <v>1</v>
      </c>
      <c r="N28" s="155">
        <v>-490895.2</v>
      </c>
      <c r="O28" s="155">
        <v>-492.13200000000001</v>
      </c>
      <c r="P28" s="156">
        <v>-0.46265499999999998</v>
      </c>
      <c r="Q28" s="156">
        <v>-9.9480000000000002E-3</v>
      </c>
      <c r="R28" s="155">
        <v>3.004</v>
      </c>
      <c r="S28" s="153" t="s">
        <v>45</v>
      </c>
      <c r="T28" s="153" t="s">
        <v>45</v>
      </c>
      <c r="U28" s="153" t="s">
        <v>566</v>
      </c>
      <c r="V28" s="153" t="s">
        <v>567</v>
      </c>
      <c r="W28" s="153" t="s">
        <v>568</v>
      </c>
      <c r="X28" s="153" t="s">
        <v>569</v>
      </c>
      <c r="Y28" s="153" t="s">
        <v>51</v>
      </c>
      <c r="Z28" s="153" t="s">
        <v>592</v>
      </c>
      <c r="AA28" s="153" t="s">
        <v>571</v>
      </c>
      <c r="AB28" s="153" t="s">
        <v>572</v>
      </c>
      <c r="AC28" s="153" t="s">
        <v>573</v>
      </c>
      <c r="AD28" s="153" t="s">
        <v>51</v>
      </c>
      <c r="AE28" s="153" t="s">
        <v>574</v>
      </c>
      <c r="AF28" s="153" t="s">
        <v>572</v>
      </c>
      <c r="AG28" s="153" t="s">
        <v>575</v>
      </c>
      <c r="AH28" s="153" t="s">
        <v>576</v>
      </c>
      <c r="AI28" s="155">
        <v>2.9460000000000002</v>
      </c>
      <c r="AJ28" s="153" t="s">
        <v>577</v>
      </c>
      <c r="AK28" s="153" t="s">
        <v>51</v>
      </c>
      <c r="AL28" s="153" t="s">
        <v>576</v>
      </c>
      <c r="AM28" s="153" t="s">
        <v>578</v>
      </c>
      <c r="AN28" s="156">
        <v>2.8642000000000001E-2</v>
      </c>
      <c r="AO28" s="156">
        <v>6.2000000000000003E-5</v>
      </c>
    </row>
  </sheetData>
  <pageMargins left="0.7" right="0.7" top="0.75" bottom="0.75" header="0.3" footer="0.3"/>
  <pageSetup paperSize="9" orientation="portrait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2"/>
  <sheetViews>
    <sheetView rightToLeft="1" topLeftCell="AO1" workbookViewId="0">
      <selection activeCell="BA7" sqref="BA7"/>
    </sheetView>
  </sheetViews>
  <sheetFormatPr defaultColWidth="0" defaultRowHeight="14.25"/>
  <cols>
    <col min="1" max="53" width="11.625" customWidth="1"/>
    <col min="54" max="54" width="9" hidden="1" customWidth="1"/>
    <col min="55" max="16384" width="9" hidden="1"/>
  </cols>
  <sheetData>
    <row r="1" spans="1:53" s="2" customFormat="1" ht="51">
      <c r="A1" s="13" t="s">
        <v>14</v>
      </c>
      <c r="B1" s="13" t="s">
        <v>15</v>
      </c>
      <c r="C1" s="13" t="s">
        <v>604</v>
      </c>
      <c r="D1" s="13" t="s">
        <v>605</v>
      </c>
      <c r="E1" s="13" t="s">
        <v>606</v>
      </c>
      <c r="F1" s="13" t="s">
        <v>607</v>
      </c>
      <c r="G1" s="13" t="s">
        <v>61</v>
      </c>
      <c r="H1" s="13" t="s">
        <v>608</v>
      </c>
      <c r="I1" s="13" t="s">
        <v>22</v>
      </c>
      <c r="J1" s="13" t="s">
        <v>23</v>
      </c>
      <c r="K1" s="13" t="s">
        <v>27</v>
      </c>
      <c r="L1" s="13" t="s">
        <v>29</v>
      </c>
      <c r="M1" s="13" t="s">
        <v>609</v>
      </c>
      <c r="N1" s="13" t="s">
        <v>610</v>
      </c>
      <c r="O1" s="137" t="s">
        <v>611</v>
      </c>
      <c r="P1" s="13" t="s">
        <v>89</v>
      </c>
      <c r="Q1" s="13" t="s">
        <v>90</v>
      </c>
      <c r="R1" s="13" t="s">
        <v>612</v>
      </c>
      <c r="S1" s="13" t="s">
        <v>30</v>
      </c>
      <c r="T1" s="13" t="s">
        <v>86</v>
      </c>
      <c r="U1" s="13" t="s">
        <v>613</v>
      </c>
      <c r="V1" s="133" t="s">
        <v>87</v>
      </c>
      <c r="W1" s="13" t="s">
        <v>96</v>
      </c>
      <c r="X1" s="13" t="s">
        <v>101</v>
      </c>
      <c r="Y1" s="140" t="s">
        <v>614</v>
      </c>
      <c r="Z1" s="133" t="s">
        <v>88</v>
      </c>
      <c r="AA1" s="13" t="s">
        <v>93</v>
      </c>
      <c r="AB1" s="13" t="s">
        <v>102</v>
      </c>
      <c r="AC1" s="13" t="s">
        <v>615</v>
      </c>
      <c r="AD1" s="142" t="s">
        <v>616</v>
      </c>
      <c r="AE1" s="133" t="s">
        <v>617</v>
      </c>
      <c r="AF1" s="137" t="s">
        <v>618</v>
      </c>
      <c r="AG1" s="13" t="s">
        <v>619</v>
      </c>
      <c r="AH1" s="13" t="s">
        <v>620</v>
      </c>
      <c r="AI1" s="13" t="s">
        <v>621</v>
      </c>
      <c r="AJ1" s="13" t="s">
        <v>622</v>
      </c>
      <c r="AK1" s="13" t="s">
        <v>104</v>
      </c>
      <c r="AL1" s="13" t="s">
        <v>106</v>
      </c>
      <c r="AM1" s="13" t="s">
        <v>105</v>
      </c>
      <c r="AN1" s="137" t="s">
        <v>107</v>
      </c>
      <c r="AO1" s="137" t="s">
        <v>108</v>
      </c>
      <c r="AP1" s="133" t="s">
        <v>623</v>
      </c>
      <c r="AQ1" s="13" t="s">
        <v>624</v>
      </c>
      <c r="AR1" s="135" t="s">
        <v>625</v>
      </c>
      <c r="AS1" s="131" t="s">
        <v>34</v>
      </c>
      <c r="AT1" s="13" t="s">
        <v>36</v>
      </c>
      <c r="AU1" s="13" t="s">
        <v>626</v>
      </c>
      <c r="AV1" s="13" t="s">
        <v>94</v>
      </c>
      <c r="AW1" s="13" t="s">
        <v>109</v>
      </c>
      <c r="AX1" s="13" t="s">
        <v>103</v>
      </c>
      <c r="AY1" s="13" t="s">
        <v>95</v>
      </c>
      <c r="AZ1" s="133" t="s">
        <v>37</v>
      </c>
      <c r="BA1" s="133" t="s">
        <v>38</v>
      </c>
    </row>
    <row r="2" spans="1:53">
      <c r="A2">
        <v>337</v>
      </c>
      <c r="B2">
        <v>9963</v>
      </c>
      <c r="C2" t="s">
        <v>627</v>
      </c>
      <c r="D2" t="s">
        <v>41</v>
      </c>
      <c r="E2" t="s">
        <v>628</v>
      </c>
      <c r="F2" t="s">
        <v>629</v>
      </c>
      <c r="G2" t="s">
        <v>630</v>
      </c>
      <c r="I2" t="s">
        <v>45</v>
      </c>
      <c r="J2" t="s">
        <v>45</v>
      </c>
      <c r="K2" t="s">
        <v>631</v>
      </c>
      <c r="L2" t="s">
        <v>51</v>
      </c>
      <c r="M2" t="s">
        <v>51</v>
      </c>
      <c r="O2" s="138" t="s">
        <v>632</v>
      </c>
      <c r="P2" t="s">
        <v>174</v>
      </c>
      <c r="Q2" t="s">
        <v>171</v>
      </c>
      <c r="R2" t="s">
        <v>633</v>
      </c>
      <c r="S2" t="s">
        <v>52</v>
      </c>
      <c r="T2" t="s">
        <v>634</v>
      </c>
      <c r="U2" t="s">
        <v>635</v>
      </c>
      <c r="V2" s="134">
        <v>4.7500000000000001E-2</v>
      </c>
      <c r="W2" t="s">
        <v>636</v>
      </c>
      <c r="X2" t="s">
        <v>637</v>
      </c>
      <c r="Y2" s="141">
        <v>-5.0000000000000001E-3</v>
      </c>
      <c r="Z2" s="134">
        <v>4.3099999999999999E-2</v>
      </c>
      <c r="AA2" t="s">
        <v>638</v>
      </c>
      <c r="AB2" t="s">
        <v>123</v>
      </c>
      <c r="AC2" t="s">
        <v>639</v>
      </c>
      <c r="AE2" s="134">
        <v>0</v>
      </c>
      <c r="AF2" s="122"/>
      <c r="AG2" t="s">
        <v>51</v>
      </c>
      <c r="AH2" t="s">
        <v>83</v>
      </c>
      <c r="AI2" t="s">
        <v>640</v>
      </c>
      <c r="AJ2" t="s">
        <v>503</v>
      </c>
      <c r="AK2" t="s">
        <v>124</v>
      </c>
      <c r="AL2" t="s">
        <v>641</v>
      </c>
      <c r="AM2" t="s">
        <v>125</v>
      </c>
      <c r="AN2" s="138" t="s">
        <v>126</v>
      </c>
      <c r="AP2" s="134">
        <v>0</v>
      </c>
      <c r="AQ2" s="130">
        <v>39918928.810000002</v>
      </c>
      <c r="AR2" s="136">
        <v>101.10599999999999</v>
      </c>
      <c r="AS2" s="132">
        <v>1</v>
      </c>
      <c r="AT2" s="130">
        <v>40360.5</v>
      </c>
      <c r="AU2" s="130">
        <v>40360.5</v>
      </c>
      <c r="AX2" t="s">
        <v>51</v>
      </c>
      <c r="AY2" t="s">
        <v>127</v>
      </c>
      <c r="AZ2" s="134">
        <v>1</v>
      </c>
      <c r="BA2" s="134">
        <v>3.32261035056481E-2</v>
      </c>
    </row>
  </sheetData>
  <sheetProtection formatColumns="0"/>
  <customSheetViews>
    <customSheetView guid="{AE318230-F718-49FC-82EB-7CAC3DCD05F1}" showGridLines="0" topLeftCell="S1">
      <selection activeCell="AG2" sqref="AG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1"/>
  <sheetViews>
    <sheetView rightToLeft="1" workbookViewId="0"/>
  </sheetViews>
  <sheetFormatPr defaultColWidth="0" defaultRowHeight="14.25"/>
  <cols>
    <col min="1" max="16" width="11.625" customWidth="1"/>
    <col min="17" max="17" width="13.375" customWidth="1"/>
    <col min="18" max="25" width="11.625" customWidth="1"/>
    <col min="26" max="26" width="8.625" bestFit="1" customWidth="1"/>
    <col min="27" max="27" width="11" bestFit="1" customWidth="1"/>
    <col min="28" max="30" width="11.625" customWidth="1"/>
    <col min="31" max="31" width="9" hidden="1" customWidth="1"/>
    <col min="32" max="16384" width="9" hidden="1"/>
  </cols>
  <sheetData>
    <row r="1" spans="1:30" s="2" customFormat="1" ht="51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61</v>
      </c>
      <c r="J1" s="13" t="s">
        <v>22</v>
      </c>
      <c r="K1" s="13" t="s">
        <v>23</v>
      </c>
      <c r="L1" s="13" t="s">
        <v>29</v>
      </c>
      <c r="M1" s="13" t="s">
        <v>62</v>
      </c>
      <c r="N1" s="13" t="s">
        <v>92</v>
      </c>
      <c r="O1" s="13" t="s">
        <v>89</v>
      </c>
      <c r="P1" s="13" t="s">
        <v>90</v>
      </c>
      <c r="Q1" s="13" t="s">
        <v>91</v>
      </c>
      <c r="R1" s="13" t="s">
        <v>30</v>
      </c>
      <c r="S1" s="13" t="s">
        <v>86</v>
      </c>
      <c r="T1" s="13" t="s">
        <v>87</v>
      </c>
      <c r="U1" s="13" t="s">
        <v>88</v>
      </c>
      <c r="V1" s="13" t="s">
        <v>104</v>
      </c>
      <c r="W1" s="13" t="s">
        <v>105</v>
      </c>
      <c r="X1" s="13" t="s">
        <v>107</v>
      </c>
      <c r="Y1" s="13" t="s">
        <v>33</v>
      </c>
      <c r="Z1" s="13" t="s">
        <v>34</v>
      </c>
      <c r="AA1" s="13" t="s">
        <v>35</v>
      </c>
      <c r="AB1" s="13" t="s">
        <v>36</v>
      </c>
      <c r="AC1" s="13" t="s">
        <v>37</v>
      </c>
      <c r="AD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V1"/>
  <sheetViews>
    <sheetView rightToLeft="1" workbookViewId="0"/>
  </sheetViews>
  <sheetFormatPr defaultColWidth="0" defaultRowHeight="14.25"/>
  <cols>
    <col min="1" max="22" width="11.625" customWidth="1"/>
    <col min="23" max="23" width="9" hidden="1" customWidth="1"/>
    <col min="24" max="16384" width="9" hidden="1"/>
  </cols>
  <sheetData>
    <row r="1" spans="1:22" s="2" customFormat="1" ht="51">
      <c r="A1" s="13" t="s">
        <v>14</v>
      </c>
      <c r="B1" s="13" t="s">
        <v>15</v>
      </c>
      <c r="C1" s="13" t="s">
        <v>642</v>
      </c>
      <c r="D1" s="13" t="s">
        <v>643</v>
      </c>
      <c r="E1" s="13" t="s">
        <v>644</v>
      </c>
      <c r="F1" s="13" t="s">
        <v>61</v>
      </c>
      <c r="G1" s="13" t="s">
        <v>645</v>
      </c>
      <c r="H1" s="13" t="s">
        <v>22</v>
      </c>
      <c r="I1" s="13" t="s">
        <v>23</v>
      </c>
      <c r="J1" s="13" t="s">
        <v>29</v>
      </c>
      <c r="K1" s="13" t="s">
        <v>646</v>
      </c>
      <c r="L1" s="13" t="s">
        <v>90</v>
      </c>
      <c r="M1" s="13" t="s">
        <v>30</v>
      </c>
      <c r="N1" s="13" t="s">
        <v>86</v>
      </c>
      <c r="O1" s="13" t="s">
        <v>87</v>
      </c>
      <c r="P1" s="13" t="s">
        <v>88</v>
      </c>
      <c r="Q1" s="13" t="s">
        <v>647</v>
      </c>
      <c r="R1" s="13" t="s">
        <v>34</v>
      </c>
      <c r="S1" s="13" t="s">
        <v>648</v>
      </c>
      <c r="T1" s="13" t="s">
        <v>36</v>
      </c>
      <c r="U1" s="13" t="s">
        <v>37</v>
      </c>
      <c r="V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X2"/>
  <sheetViews>
    <sheetView rightToLeft="1" workbookViewId="0">
      <selection activeCell="K2" sqref="K2"/>
    </sheetView>
  </sheetViews>
  <sheetFormatPr defaultColWidth="0" defaultRowHeight="14.25"/>
  <cols>
    <col min="1" max="24" width="11.625" customWidth="1"/>
    <col min="25" max="25" width="9" hidden="1" customWidth="1"/>
    <col min="26" max="16384" width="9" hidden="1"/>
  </cols>
  <sheetData>
    <row r="1" spans="1:24" s="2" customFormat="1" ht="51">
      <c r="A1" s="13" t="s">
        <v>14</v>
      </c>
      <c r="B1" s="13" t="s">
        <v>15</v>
      </c>
      <c r="C1" s="13" t="s">
        <v>649</v>
      </c>
      <c r="D1" s="13" t="s">
        <v>61</v>
      </c>
      <c r="E1" s="13" t="s">
        <v>650</v>
      </c>
      <c r="F1" s="13" t="s">
        <v>29</v>
      </c>
      <c r="G1" s="137" t="s">
        <v>92</v>
      </c>
      <c r="H1" s="13" t="s">
        <v>651</v>
      </c>
      <c r="I1" s="13" t="s">
        <v>652</v>
      </c>
      <c r="J1" s="13" t="s">
        <v>653</v>
      </c>
      <c r="K1" s="142" t="s">
        <v>654</v>
      </c>
      <c r="L1" s="13" t="s">
        <v>655</v>
      </c>
      <c r="M1" s="13" t="s">
        <v>104</v>
      </c>
      <c r="N1" s="13" t="s">
        <v>106</v>
      </c>
      <c r="O1" s="13" t="s">
        <v>105</v>
      </c>
      <c r="P1" s="137" t="s">
        <v>107</v>
      </c>
      <c r="Q1" s="13" t="s">
        <v>30</v>
      </c>
      <c r="R1" s="13" t="s">
        <v>626</v>
      </c>
      <c r="S1" s="13" t="s">
        <v>36</v>
      </c>
      <c r="T1" s="13" t="s">
        <v>94</v>
      </c>
      <c r="U1" s="13" t="s">
        <v>109</v>
      </c>
      <c r="V1" s="13" t="s">
        <v>95</v>
      </c>
      <c r="W1" s="133" t="s">
        <v>37</v>
      </c>
      <c r="X1" s="133" t="s">
        <v>38</v>
      </c>
    </row>
    <row r="2" spans="1:24">
      <c r="A2">
        <v>337</v>
      </c>
      <c r="B2">
        <v>9963</v>
      </c>
      <c r="C2" t="s">
        <v>656</v>
      </c>
      <c r="D2" t="s">
        <v>657</v>
      </c>
      <c r="E2" t="s">
        <v>45</v>
      </c>
      <c r="F2" t="s">
        <v>51</v>
      </c>
      <c r="G2" s="138" t="s">
        <v>173</v>
      </c>
      <c r="H2" t="s">
        <v>83</v>
      </c>
      <c r="I2" t="s">
        <v>83</v>
      </c>
      <c r="J2" t="s">
        <v>658</v>
      </c>
      <c r="K2" s="122"/>
      <c r="L2" t="s">
        <v>83</v>
      </c>
      <c r="M2" t="s">
        <v>203</v>
      </c>
      <c r="N2" t="s">
        <v>659</v>
      </c>
      <c r="O2" t="s">
        <v>125</v>
      </c>
      <c r="P2" s="138" t="s">
        <v>660</v>
      </c>
      <c r="Q2" t="s">
        <v>52</v>
      </c>
      <c r="R2" s="130">
        <v>4900</v>
      </c>
      <c r="S2" s="130">
        <v>4900</v>
      </c>
      <c r="V2" t="s">
        <v>127</v>
      </c>
      <c r="W2" s="134">
        <v>1</v>
      </c>
      <c r="X2" s="134">
        <v>4.03384263409594E-3</v>
      </c>
    </row>
  </sheetData>
  <sheetProtection formatColumns="0"/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W1"/>
  <sheetViews>
    <sheetView rightToLeft="1" workbookViewId="0"/>
  </sheetViews>
  <sheetFormatPr defaultColWidth="0" defaultRowHeight="14.25"/>
  <cols>
    <col min="1" max="23" width="11.625" customWidth="1"/>
    <col min="24" max="24" width="9" hidden="1" customWidth="1"/>
    <col min="25" max="16384" width="9" hidden="1"/>
  </cols>
  <sheetData>
    <row r="1" spans="1:23" s="2" customFormat="1" ht="51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61</v>
      </c>
      <c r="J1" s="13" t="s">
        <v>22</v>
      </c>
      <c r="K1" s="13" t="s">
        <v>23</v>
      </c>
      <c r="L1" s="13" t="s">
        <v>27</v>
      </c>
      <c r="M1" s="13" t="s">
        <v>29</v>
      </c>
      <c r="N1" s="13" t="s">
        <v>30</v>
      </c>
      <c r="O1" s="13" t="s">
        <v>104</v>
      </c>
      <c r="P1" s="13" t="s">
        <v>105</v>
      </c>
      <c r="Q1" s="13" t="s">
        <v>107</v>
      </c>
      <c r="R1" s="13" t="s">
        <v>108</v>
      </c>
      <c r="S1" s="13" t="s">
        <v>661</v>
      </c>
      <c r="T1" s="13" t="s">
        <v>662</v>
      </c>
      <c r="U1" s="13" t="s">
        <v>36</v>
      </c>
      <c r="V1" s="13" t="s">
        <v>37</v>
      </c>
      <c r="W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R18"/>
  <sheetViews>
    <sheetView rightToLeft="1" topLeftCell="F1" workbookViewId="0">
      <selection activeCell="R23" sqref="R23"/>
    </sheetView>
  </sheetViews>
  <sheetFormatPr defaultColWidth="0" defaultRowHeight="14.25"/>
  <cols>
    <col min="1" max="18" width="11.625" customWidth="1"/>
    <col min="19" max="19" width="9" hidden="1" customWidth="1"/>
    <col min="20" max="16384" width="9" hidden="1"/>
  </cols>
  <sheetData>
    <row r="1" spans="1:18" s="2" customFormat="1" ht="51">
      <c r="A1" s="13" t="s">
        <v>14</v>
      </c>
      <c r="B1" s="13" t="s">
        <v>15</v>
      </c>
      <c r="C1" s="13" t="s">
        <v>663</v>
      </c>
      <c r="D1" s="13" t="s">
        <v>664</v>
      </c>
      <c r="E1" s="13" t="s">
        <v>61</v>
      </c>
      <c r="F1" s="13" t="s">
        <v>22</v>
      </c>
      <c r="G1" s="13" t="s">
        <v>23</v>
      </c>
      <c r="H1" s="13" t="s">
        <v>29</v>
      </c>
      <c r="I1" s="137" t="s">
        <v>665</v>
      </c>
      <c r="J1" s="13" t="s">
        <v>30</v>
      </c>
      <c r="K1" s="137" t="s">
        <v>107</v>
      </c>
      <c r="L1" s="13" t="s">
        <v>647</v>
      </c>
      <c r="M1" s="131" t="s">
        <v>34</v>
      </c>
      <c r="N1" s="13" t="s">
        <v>36</v>
      </c>
      <c r="O1" s="13" t="s">
        <v>94</v>
      </c>
      <c r="P1" s="13" t="s">
        <v>95</v>
      </c>
      <c r="Q1" s="133" t="s">
        <v>37</v>
      </c>
      <c r="R1" s="133" t="s">
        <v>38</v>
      </c>
    </row>
    <row r="2" spans="1:18">
      <c r="A2">
        <v>337</v>
      </c>
      <c r="B2">
        <v>1405</v>
      </c>
      <c r="C2" t="s">
        <v>666</v>
      </c>
      <c r="D2" t="s">
        <v>667</v>
      </c>
      <c r="E2" t="s">
        <v>668</v>
      </c>
      <c r="F2" t="s">
        <v>45</v>
      </c>
      <c r="G2" t="s">
        <v>45</v>
      </c>
      <c r="H2" t="s">
        <v>51</v>
      </c>
      <c r="I2" s="122"/>
      <c r="J2" t="s">
        <v>52</v>
      </c>
      <c r="K2" s="138" t="s">
        <v>126</v>
      </c>
      <c r="L2" s="130">
        <v>-1.3260000000000001</v>
      </c>
      <c r="M2" s="132">
        <v>1</v>
      </c>
      <c r="N2" s="130">
        <v>-1.3260000000000001</v>
      </c>
      <c r="P2" t="s">
        <v>127</v>
      </c>
      <c r="Q2" s="134">
        <v>8.66971433651086E-2</v>
      </c>
      <c r="R2" s="134">
        <v>-1.9061345517255E-4</v>
      </c>
    </row>
    <row r="3" spans="1:18">
      <c r="A3">
        <v>337</v>
      </c>
      <c r="B3">
        <v>1405</v>
      </c>
      <c r="C3" t="s">
        <v>669</v>
      </c>
      <c r="D3" t="s">
        <v>670</v>
      </c>
      <c r="E3" t="s">
        <v>668</v>
      </c>
      <c r="F3" t="s">
        <v>45</v>
      </c>
      <c r="G3" t="s">
        <v>45</v>
      </c>
      <c r="H3" t="s">
        <v>51</v>
      </c>
      <c r="I3" s="122"/>
      <c r="J3" t="s">
        <v>52</v>
      </c>
      <c r="K3" s="138" t="s">
        <v>126</v>
      </c>
      <c r="L3" s="130">
        <v>-13.8</v>
      </c>
      <c r="M3" s="132">
        <v>1</v>
      </c>
      <c r="N3" s="130">
        <v>-13.8</v>
      </c>
      <c r="P3" t="s">
        <v>127</v>
      </c>
      <c r="Q3" s="134">
        <v>0.90200220666286701</v>
      </c>
      <c r="R3" s="134">
        <v>-1.9831536601062701E-3</v>
      </c>
    </row>
    <row r="4" spans="1:18">
      <c r="A4">
        <v>337</v>
      </c>
      <c r="B4">
        <v>1405</v>
      </c>
      <c r="C4" t="s">
        <v>671</v>
      </c>
      <c r="D4" t="s">
        <v>672</v>
      </c>
      <c r="E4" t="s">
        <v>673</v>
      </c>
      <c r="F4" t="s">
        <v>45</v>
      </c>
      <c r="G4" t="s">
        <v>45</v>
      </c>
      <c r="H4" t="s">
        <v>51</v>
      </c>
      <c r="I4" s="122"/>
      <c r="J4" t="s">
        <v>52</v>
      </c>
      <c r="K4" s="138" t="s">
        <v>126</v>
      </c>
      <c r="L4" s="130">
        <v>-0.17299999999999999</v>
      </c>
      <c r="M4" s="132">
        <v>1</v>
      </c>
      <c r="N4" s="130">
        <v>-0.17299999999999999</v>
      </c>
      <c r="P4" t="s">
        <v>127</v>
      </c>
      <c r="Q4" s="134">
        <v>1.13006499720245E-2</v>
      </c>
      <c r="R4" s="134">
        <v>-2.48457544649629E-5</v>
      </c>
    </row>
    <row r="5" spans="1:18">
      <c r="A5">
        <v>337</v>
      </c>
      <c r="B5">
        <v>1477</v>
      </c>
      <c r="C5" t="s">
        <v>666</v>
      </c>
      <c r="D5" t="s">
        <v>667</v>
      </c>
      <c r="E5" t="s">
        <v>668</v>
      </c>
      <c r="F5" t="s">
        <v>45</v>
      </c>
      <c r="G5" t="s">
        <v>45</v>
      </c>
      <c r="H5" t="s">
        <v>51</v>
      </c>
      <c r="I5" s="122"/>
      <c r="J5" t="s">
        <v>52</v>
      </c>
      <c r="K5" s="138" t="s">
        <v>126</v>
      </c>
      <c r="L5" s="130">
        <v>-0.40799999999999997</v>
      </c>
      <c r="M5" s="132">
        <v>1</v>
      </c>
      <c r="N5" s="130">
        <v>-0.40799999999999997</v>
      </c>
      <c r="P5" t="s">
        <v>127</v>
      </c>
      <c r="Q5" s="134">
        <v>5.7506561946238802E-3</v>
      </c>
      <c r="R5" s="134">
        <v>-1.2463725081767599E-5</v>
      </c>
    </row>
    <row r="6" spans="1:18">
      <c r="A6">
        <v>337</v>
      </c>
      <c r="B6">
        <v>1477</v>
      </c>
      <c r="C6" t="s">
        <v>669</v>
      </c>
      <c r="D6" t="s">
        <v>670</v>
      </c>
      <c r="E6" t="s">
        <v>668</v>
      </c>
      <c r="F6" t="s">
        <v>45</v>
      </c>
      <c r="G6" t="s">
        <v>45</v>
      </c>
      <c r="H6" t="s">
        <v>51</v>
      </c>
      <c r="I6" s="122"/>
      <c r="J6" t="s">
        <v>52</v>
      </c>
      <c r="K6" s="138" t="s">
        <v>126</v>
      </c>
      <c r="L6" s="130">
        <v>-70.516000000000005</v>
      </c>
      <c r="M6" s="132">
        <v>1</v>
      </c>
      <c r="N6" s="130">
        <v>-70.516000000000005</v>
      </c>
      <c r="P6" t="s">
        <v>127</v>
      </c>
      <c r="Q6" s="134">
        <v>0.994249343805376</v>
      </c>
      <c r="R6" s="134">
        <v>-2.15489329643859E-3</v>
      </c>
    </row>
    <row r="7" spans="1:18">
      <c r="A7">
        <v>337</v>
      </c>
      <c r="B7">
        <v>9962</v>
      </c>
      <c r="C7" t="s">
        <v>666</v>
      </c>
      <c r="D7" t="s">
        <v>667</v>
      </c>
      <c r="E7" t="s">
        <v>668</v>
      </c>
      <c r="F7" t="s">
        <v>45</v>
      </c>
      <c r="G7" t="s">
        <v>45</v>
      </c>
      <c r="H7" t="s">
        <v>51</v>
      </c>
      <c r="I7" s="122"/>
      <c r="J7" t="s">
        <v>52</v>
      </c>
      <c r="K7" s="138" t="s">
        <v>126</v>
      </c>
      <c r="L7" s="130">
        <v>-44.872999999999998</v>
      </c>
      <c r="M7" s="132">
        <v>1</v>
      </c>
      <c r="N7" s="130">
        <v>-44.872999999999998</v>
      </c>
      <c r="P7" t="s">
        <v>127</v>
      </c>
      <c r="Q7" s="134">
        <v>0.269610921249888</v>
      </c>
      <c r="R7" s="134">
        <v>-7.95445534567628E-4</v>
      </c>
    </row>
    <row r="8" spans="1:18">
      <c r="A8">
        <v>337</v>
      </c>
      <c r="B8">
        <v>9962</v>
      </c>
      <c r="C8" t="s">
        <v>669</v>
      </c>
      <c r="D8" t="s">
        <v>670</v>
      </c>
      <c r="E8" t="s">
        <v>668</v>
      </c>
      <c r="F8" t="s">
        <v>45</v>
      </c>
      <c r="G8" t="s">
        <v>45</v>
      </c>
      <c r="H8" t="s">
        <v>51</v>
      </c>
      <c r="I8" s="122"/>
      <c r="J8" t="s">
        <v>52</v>
      </c>
      <c r="K8" s="138" t="s">
        <v>126</v>
      </c>
      <c r="L8" s="130">
        <v>-120.866</v>
      </c>
      <c r="M8" s="132">
        <v>1</v>
      </c>
      <c r="N8" s="130">
        <v>-120.866</v>
      </c>
      <c r="P8" t="s">
        <v>127</v>
      </c>
      <c r="Q8" s="134">
        <v>0.72620647062029198</v>
      </c>
      <c r="R8" s="134">
        <v>-2.1425604406196501E-3</v>
      </c>
    </row>
    <row r="9" spans="1:18">
      <c r="A9">
        <v>337</v>
      </c>
      <c r="B9">
        <v>9962</v>
      </c>
      <c r="C9" t="s">
        <v>671</v>
      </c>
      <c r="D9" t="s">
        <v>672</v>
      </c>
      <c r="E9" t="s">
        <v>673</v>
      </c>
      <c r="F9" t="s">
        <v>45</v>
      </c>
      <c r="G9" t="s">
        <v>45</v>
      </c>
      <c r="H9" t="s">
        <v>51</v>
      </c>
      <c r="I9" s="122"/>
      <c r="J9" t="s">
        <v>52</v>
      </c>
      <c r="K9" s="138" t="s">
        <v>126</v>
      </c>
      <c r="L9" s="130">
        <v>-0.69599999999999995</v>
      </c>
      <c r="M9" s="132">
        <v>1</v>
      </c>
      <c r="N9" s="130">
        <v>-0.69599999999999995</v>
      </c>
      <c r="P9" t="s">
        <v>127</v>
      </c>
      <c r="Q9" s="134">
        <v>4.18260812982025E-3</v>
      </c>
      <c r="R9" s="134">
        <v>-1.23401416540843E-5</v>
      </c>
    </row>
    <row r="10" spans="1:18">
      <c r="A10">
        <v>337</v>
      </c>
      <c r="B10">
        <v>9963</v>
      </c>
      <c r="C10" t="s">
        <v>666</v>
      </c>
      <c r="D10" t="s">
        <v>667</v>
      </c>
      <c r="E10" t="s">
        <v>668</v>
      </c>
      <c r="F10" t="s">
        <v>45</v>
      </c>
      <c r="G10" t="s">
        <v>45</v>
      </c>
      <c r="H10" t="s">
        <v>51</v>
      </c>
      <c r="I10" s="122"/>
      <c r="J10" t="s">
        <v>52</v>
      </c>
      <c r="K10" s="138" t="s">
        <v>126</v>
      </c>
      <c r="L10" s="130">
        <v>-1046.7729999999999</v>
      </c>
      <c r="M10" s="132">
        <v>1</v>
      </c>
      <c r="N10" s="130">
        <v>-1046.7729999999999</v>
      </c>
      <c r="P10" t="s">
        <v>127</v>
      </c>
      <c r="Q10" s="134">
        <v>0.77004558511772603</v>
      </c>
      <c r="R10" s="134">
        <v>-8.6173867916218604E-4</v>
      </c>
    </row>
    <row r="11" spans="1:18">
      <c r="A11">
        <v>337</v>
      </c>
      <c r="B11">
        <v>9963</v>
      </c>
      <c r="C11" t="s">
        <v>669</v>
      </c>
      <c r="D11" t="s">
        <v>670</v>
      </c>
      <c r="E11" t="s">
        <v>668</v>
      </c>
      <c r="F11" t="s">
        <v>45</v>
      </c>
      <c r="G11" t="s">
        <v>45</v>
      </c>
      <c r="H11" t="s">
        <v>51</v>
      </c>
      <c r="I11" s="122"/>
      <c r="J11" t="s">
        <v>52</v>
      </c>
      <c r="K11" s="138" t="s">
        <v>126</v>
      </c>
      <c r="L11" s="130">
        <v>-123.28</v>
      </c>
      <c r="M11" s="132">
        <v>1</v>
      </c>
      <c r="N11" s="130">
        <v>-123.28</v>
      </c>
      <c r="P11" t="s">
        <v>127</v>
      </c>
      <c r="Q11" s="134">
        <v>9.0689722239383402E-2</v>
      </c>
      <c r="R11" s="134">
        <v>-1.01488591021795E-4</v>
      </c>
    </row>
    <row r="12" spans="1:18">
      <c r="A12">
        <v>337</v>
      </c>
      <c r="B12">
        <v>9963</v>
      </c>
      <c r="C12" t="s">
        <v>674</v>
      </c>
      <c r="D12" t="s">
        <v>675</v>
      </c>
      <c r="E12" t="s">
        <v>676</v>
      </c>
      <c r="F12" t="s">
        <v>45</v>
      </c>
      <c r="G12" t="s">
        <v>45</v>
      </c>
      <c r="H12" t="s">
        <v>51</v>
      </c>
      <c r="I12" s="122" t="s">
        <v>677</v>
      </c>
      <c r="J12" t="s">
        <v>52</v>
      </c>
      <c r="K12" s="138" t="s">
        <v>184</v>
      </c>
      <c r="L12" s="130">
        <v>127.57299999999999</v>
      </c>
      <c r="M12" s="132">
        <v>1</v>
      </c>
      <c r="N12" s="130">
        <v>0</v>
      </c>
      <c r="P12" t="s">
        <v>127</v>
      </c>
      <c r="Q12" s="134">
        <v>-9.3847629099934592E-10</v>
      </c>
      <c r="R12" s="134">
        <v>1.05022525297274E-12</v>
      </c>
    </row>
    <row r="13" spans="1:18">
      <c r="A13">
        <v>337</v>
      </c>
      <c r="B13">
        <v>9963</v>
      </c>
      <c r="C13" t="s">
        <v>678</v>
      </c>
      <c r="D13" t="s">
        <v>679</v>
      </c>
      <c r="E13" t="s">
        <v>676</v>
      </c>
      <c r="F13" t="s">
        <v>45</v>
      </c>
      <c r="G13" t="s">
        <v>45</v>
      </c>
      <c r="H13" t="s">
        <v>51</v>
      </c>
      <c r="I13" s="122" t="s">
        <v>173</v>
      </c>
      <c r="J13" t="s">
        <v>52</v>
      </c>
      <c r="K13" s="138" t="s">
        <v>184</v>
      </c>
      <c r="L13" s="130">
        <v>94.233000000000004</v>
      </c>
      <c r="M13" s="132">
        <v>1</v>
      </c>
      <c r="N13" s="130">
        <v>0</v>
      </c>
      <c r="P13" t="s">
        <v>127</v>
      </c>
      <c r="Q13" s="134">
        <v>-6.9321159072610599E-8</v>
      </c>
      <c r="R13" s="134">
        <v>7.7575568527011896E-11</v>
      </c>
    </row>
    <row r="14" spans="1:18">
      <c r="A14">
        <v>337</v>
      </c>
      <c r="B14">
        <v>9963</v>
      </c>
      <c r="C14" t="s">
        <v>671</v>
      </c>
      <c r="D14" t="s">
        <v>672</v>
      </c>
      <c r="E14" t="s">
        <v>673</v>
      </c>
      <c r="F14" t="s">
        <v>45</v>
      </c>
      <c r="G14" t="s">
        <v>45</v>
      </c>
      <c r="H14" t="s">
        <v>51</v>
      </c>
      <c r="I14" s="122"/>
      <c r="J14" t="s">
        <v>52</v>
      </c>
      <c r="K14" s="138" t="s">
        <v>126</v>
      </c>
      <c r="L14" s="130">
        <v>-189.31200000000001</v>
      </c>
      <c r="M14" s="132">
        <v>1</v>
      </c>
      <c r="N14" s="130">
        <v>-189.31200000000001</v>
      </c>
      <c r="P14" t="s">
        <v>127</v>
      </c>
      <c r="Q14" s="134">
        <v>0.13926476290252501</v>
      </c>
      <c r="R14" s="134">
        <v>-1.5584769935290201E-4</v>
      </c>
    </row>
    <row r="15" spans="1:18">
      <c r="A15">
        <v>337</v>
      </c>
      <c r="B15">
        <v>9964</v>
      </c>
      <c r="C15" t="s">
        <v>666</v>
      </c>
      <c r="D15" t="s">
        <v>667</v>
      </c>
      <c r="E15" t="s">
        <v>668</v>
      </c>
      <c r="F15" t="s">
        <v>45</v>
      </c>
      <c r="G15" t="s">
        <v>45</v>
      </c>
      <c r="H15" t="s">
        <v>51</v>
      </c>
      <c r="I15" s="122"/>
      <c r="J15" t="s">
        <v>52</v>
      </c>
      <c r="K15" s="138" t="s">
        <v>126</v>
      </c>
      <c r="L15" s="130">
        <v>-9.8529999999999998</v>
      </c>
      <c r="M15" s="132">
        <v>1</v>
      </c>
      <c r="N15" s="130">
        <v>-9.8529999999999998</v>
      </c>
      <c r="P15" t="s">
        <v>127</v>
      </c>
      <c r="Q15" s="134">
        <v>8.9759445175242605E-2</v>
      </c>
      <c r="R15" s="134">
        <v>-2.0353349106153501E-4</v>
      </c>
    </row>
    <row r="16" spans="1:18">
      <c r="A16">
        <v>337</v>
      </c>
      <c r="B16">
        <v>9964</v>
      </c>
      <c r="C16" t="s">
        <v>669</v>
      </c>
      <c r="D16" t="s">
        <v>670</v>
      </c>
      <c r="E16" t="s">
        <v>668</v>
      </c>
      <c r="F16" t="s">
        <v>45</v>
      </c>
      <c r="G16" t="s">
        <v>45</v>
      </c>
      <c r="H16" t="s">
        <v>51</v>
      </c>
      <c r="I16" s="122"/>
      <c r="J16" t="s">
        <v>52</v>
      </c>
      <c r="K16" s="138" t="s">
        <v>126</v>
      </c>
      <c r="L16" s="130">
        <v>-97.251999999999995</v>
      </c>
      <c r="M16" s="132">
        <v>1</v>
      </c>
      <c r="N16" s="130">
        <v>-97.251999999999995</v>
      </c>
      <c r="P16" t="s">
        <v>127</v>
      </c>
      <c r="Q16" s="134">
        <v>0.88599320936214798</v>
      </c>
      <c r="R16" s="134">
        <v>-2.0090285830780701E-3</v>
      </c>
    </row>
    <row r="17" spans="1:18">
      <c r="A17">
        <v>337</v>
      </c>
      <c r="B17">
        <v>9964</v>
      </c>
      <c r="C17" t="s">
        <v>671</v>
      </c>
      <c r="D17" t="s">
        <v>672</v>
      </c>
      <c r="E17" t="s">
        <v>673</v>
      </c>
      <c r="F17" t="s">
        <v>45</v>
      </c>
      <c r="G17" t="s">
        <v>45</v>
      </c>
      <c r="H17" t="s">
        <v>51</v>
      </c>
      <c r="I17" s="122"/>
      <c r="J17" t="s">
        <v>52</v>
      </c>
      <c r="K17" s="138" t="s">
        <v>126</v>
      </c>
      <c r="L17" s="130">
        <v>-2.6619999999999999</v>
      </c>
      <c r="M17" s="132">
        <v>1</v>
      </c>
      <c r="N17" s="130">
        <v>-2.6619999999999999</v>
      </c>
      <c r="P17" t="s">
        <v>127</v>
      </c>
      <c r="Q17" s="134">
        <v>2.4247345462608899E-2</v>
      </c>
      <c r="R17" s="134">
        <v>-5.4981922641619397E-5</v>
      </c>
    </row>
    <row r="18" spans="1:18">
      <c r="A18">
        <v>337</v>
      </c>
      <c r="B18">
        <v>15372</v>
      </c>
      <c r="C18" t="s">
        <v>669</v>
      </c>
      <c r="D18" t="s">
        <v>670</v>
      </c>
      <c r="E18" t="s">
        <v>668</v>
      </c>
      <c r="F18" t="s">
        <v>45</v>
      </c>
      <c r="G18" t="s">
        <v>45</v>
      </c>
      <c r="H18" t="s">
        <v>51</v>
      </c>
      <c r="I18" s="122"/>
      <c r="J18" t="s">
        <v>52</v>
      </c>
      <c r="K18" s="138" t="s">
        <v>126</v>
      </c>
      <c r="L18" s="130">
        <v>-16.844999999999999</v>
      </c>
      <c r="M18" s="132">
        <v>1</v>
      </c>
      <c r="N18" s="130">
        <v>-16.844999999999999</v>
      </c>
      <c r="P18" t="s">
        <v>127</v>
      </c>
      <c r="Q18" s="134">
        <v>1</v>
      </c>
      <c r="R18" s="134">
        <v>-2.1104141385164402E-3</v>
      </c>
    </row>
  </sheetData>
  <sheetProtection formatColumns="0"/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R46"/>
  <sheetViews>
    <sheetView rightToLeft="1" workbookViewId="0"/>
  </sheetViews>
  <sheetFormatPr defaultColWidth="0" defaultRowHeight="14.25"/>
  <cols>
    <col min="1" max="17" width="11.625" customWidth="1"/>
    <col min="18" max="18" width="11.625" hidden="1" customWidth="1"/>
    <col min="19" max="19" width="9" hidden="1" customWidth="1"/>
    <col min="20" max="16384" width="9" hidden="1"/>
  </cols>
  <sheetData>
    <row r="1" spans="1:17" s="3" customFormat="1" ht="51">
      <c r="A1" s="13" t="s">
        <v>14</v>
      </c>
      <c r="B1" s="13" t="s">
        <v>15</v>
      </c>
      <c r="C1" s="13" t="s">
        <v>642</v>
      </c>
      <c r="D1" s="13" t="s">
        <v>643</v>
      </c>
      <c r="E1" s="13" t="s">
        <v>644</v>
      </c>
      <c r="F1" s="13" t="s">
        <v>61</v>
      </c>
      <c r="G1" s="13" t="s">
        <v>22</v>
      </c>
      <c r="H1" s="13" t="s">
        <v>29</v>
      </c>
      <c r="I1" s="13" t="s">
        <v>646</v>
      </c>
      <c r="J1" s="13" t="s">
        <v>90</v>
      </c>
      <c r="K1" s="13" t="s">
        <v>30</v>
      </c>
      <c r="L1" s="13" t="s">
        <v>647</v>
      </c>
      <c r="M1" s="131" t="s">
        <v>34</v>
      </c>
      <c r="N1" s="133" t="s">
        <v>87</v>
      </c>
      <c r="O1" s="13" t="s">
        <v>36</v>
      </c>
      <c r="P1" s="133" t="s">
        <v>37</v>
      </c>
      <c r="Q1" s="133" t="s">
        <v>38</v>
      </c>
    </row>
    <row r="2" spans="1:17">
      <c r="A2">
        <v>337</v>
      </c>
      <c r="B2">
        <v>1405</v>
      </c>
      <c r="C2" t="s">
        <v>167</v>
      </c>
      <c r="D2" t="s">
        <v>680</v>
      </c>
      <c r="E2" t="s">
        <v>681</v>
      </c>
      <c r="F2" t="s">
        <v>682</v>
      </c>
      <c r="G2" t="s">
        <v>45</v>
      </c>
      <c r="H2" t="s">
        <v>51</v>
      </c>
      <c r="I2" t="s">
        <v>161</v>
      </c>
      <c r="J2" t="s">
        <v>119</v>
      </c>
      <c r="K2" t="s">
        <v>52</v>
      </c>
      <c r="L2" s="130">
        <v>157.435</v>
      </c>
      <c r="M2" s="132">
        <v>1</v>
      </c>
      <c r="N2" s="134">
        <v>3.0499999999999999E-2</v>
      </c>
      <c r="O2" s="130">
        <v>157.435</v>
      </c>
      <c r="P2" s="134">
        <v>0.44451301727821202</v>
      </c>
      <c r="Q2" s="134">
        <v>2.26246928977527E-2</v>
      </c>
    </row>
    <row r="3" spans="1:17">
      <c r="A3">
        <v>337</v>
      </c>
      <c r="B3">
        <v>1405</v>
      </c>
      <c r="C3" t="s">
        <v>683</v>
      </c>
      <c r="D3" t="s">
        <v>684</v>
      </c>
      <c r="E3" t="s">
        <v>681</v>
      </c>
      <c r="F3" t="s">
        <v>685</v>
      </c>
      <c r="G3" t="s">
        <v>45</v>
      </c>
      <c r="H3" t="s">
        <v>51</v>
      </c>
      <c r="I3" t="s">
        <v>161</v>
      </c>
      <c r="J3" t="s">
        <v>119</v>
      </c>
      <c r="K3" t="s">
        <v>73</v>
      </c>
      <c r="L3" s="130">
        <v>19.324999999999999</v>
      </c>
      <c r="M3" s="132">
        <v>2.9780000000000002</v>
      </c>
      <c r="N3" s="134">
        <v>2.12E-2</v>
      </c>
      <c r="O3" s="130">
        <v>57.55</v>
      </c>
      <c r="P3" s="134">
        <v>0.162490790259883</v>
      </c>
      <c r="Q3" s="134">
        <v>8.2704084817431904E-3</v>
      </c>
    </row>
    <row r="4" spans="1:17">
      <c r="A4">
        <v>337</v>
      </c>
      <c r="B4">
        <v>1405</v>
      </c>
      <c r="C4" t="s">
        <v>683</v>
      </c>
      <c r="D4" t="s">
        <v>684</v>
      </c>
      <c r="E4" t="s">
        <v>681</v>
      </c>
      <c r="F4" t="s">
        <v>685</v>
      </c>
      <c r="G4" t="s">
        <v>45</v>
      </c>
      <c r="H4" t="s">
        <v>51</v>
      </c>
      <c r="I4" t="s">
        <v>161</v>
      </c>
      <c r="J4" t="s">
        <v>119</v>
      </c>
      <c r="K4" t="s">
        <v>234</v>
      </c>
      <c r="L4" s="130">
        <v>5.8390000000000004</v>
      </c>
      <c r="M4" s="132">
        <v>3.3944999999999999</v>
      </c>
      <c r="N4" s="134">
        <v>0</v>
      </c>
      <c r="O4" s="130">
        <v>19.82</v>
      </c>
      <c r="P4" s="134">
        <v>5.5960173827470198E-2</v>
      </c>
      <c r="Q4" s="134">
        <v>2.8482444791013898E-3</v>
      </c>
    </row>
    <row r="5" spans="1:17">
      <c r="A5">
        <v>337</v>
      </c>
      <c r="B5">
        <v>1405</v>
      </c>
      <c r="C5" t="s">
        <v>683</v>
      </c>
      <c r="D5" t="s">
        <v>684</v>
      </c>
      <c r="E5" t="s">
        <v>681</v>
      </c>
      <c r="F5" t="s">
        <v>682</v>
      </c>
      <c r="G5" t="s">
        <v>45</v>
      </c>
      <c r="H5" t="s">
        <v>51</v>
      </c>
      <c r="I5" t="s">
        <v>161</v>
      </c>
      <c r="J5" t="s">
        <v>119</v>
      </c>
      <c r="K5" t="s">
        <v>52</v>
      </c>
      <c r="L5" s="130">
        <v>119.36499999999999</v>
      </c>
      <c r="M5" s="132">
        <v>1</v>
      </c>
      <c r="N5" s="134">
        <v>3.2800000000000003E-2</v>
      </c>
      <c r="O5" s="130">
        <v>119.36499999999999</v>
      </c>
      <c r="P5" s="134">
        <v>0.337023425931334</v>
      </c>
      <c r="Q5" s="134">
        <v>1.71537192717858E-2</v>
      </c>
    </row>
    <row r="6" spans="1:17">
      <c r="A6">
        <v>337</v>
      </c>
      <c r="B6">
        <v>1405</v>
      </c>
      <c r="C6" t="s">
        <v>167</v>
      </c>
      <c r="D6" t="s">
        <v>680</v>
      </c>
      <c r="E6" t="s">
        <v>681</v>
      </c>
      <c r="F6" t="s">
        <v>682</v>
      </c>
      <c r="G6" t="s">
        <v>45</v>
      </c>
      <c r="H6" t="s">
        <v>51</v>
      </c>
      <c r="I6" t="s">
        <v>161</v>
      </c>
      <c r="J6" t="s">
        <v>119</v>
      </c>
      <c r="K6" t="s">
        <v>52</v>
      </c>
      <c r="L6" s="130">
        <v>4.0000000000000001E-3</v>
      </c>
      <c r="M6" s="132">
        <v>1</v>
      </c>
      <c r="N6" s="134">
        <v>0</v>
      </c>
      <c r="O6" s="130">
        <v>4.0000000000000001E-3</v>
      </c>
      <c r="P6" s="134">
        <v>1.25927031006628E-5</v>
      </c>
      <c r="Q6" s="134">
        <v>6.4093970104537195E-7</v>
      </c>
    </row>
    <row r="7" spans="1:17">
      <c r="A7">
        <v>337</v>
      </c>
      <c r="B7">
        <v>1477</v>
      </c>
      <c r="C7" t="s">
        <v>167</v>
      </c>
      <c r="D7" t="s">
        <v>680</v>
      </c>
      <c r="E7" t="s">
        <v>681</v>
      </c>
      <c r="F7" t="s">
        <v>682</v>
      </c>
      <c r="G7" t="s">
        <v>45</v>
      </c>
      <c r="H7" t="s">
        <v>51</v>
      </c>
      <c r="I7" t="s">
        <v>161</v>
      </c>
      <c r="J7" t="s">
        <v>119</v>
      </c>
      <c r="K7" t="s">
        <v>52</v>
      </c>
      <c r="L7" s="130">
        <v>223.31</v>
      </c>
      <c r="M7" s="132">
        <v>1</v>
      </c>
      <c r="N7" s="134">
        <v>3.0499999999999999E-2</v>
      </c>
      <c r="O7" s="130">
        <v>223.31</v>
      </c>
      <c r="P7" s="134">
        <v>5.4923717824231499E-2</v>
      </c>
      <c r="Q7" s="134">
        <v>6.8240939208515797E-3</v>
      </c>
    </row>
    <row r="8" spans="1:17">
      <c r="A8">
        <v>337</v>
      </c>
      <c r="B8">
        <v>1477</v>
      </c>
      <c r="C8" t="s">
        <v>683</v>
      </c>
      <c r="D8" t="s">
        <v>684</v>
      </c>
      <c r="E8" t="s">
        <v>681</v>
      </c>
      <c r="F8" t="s">
        <v>685</v>
      </c>
      <c r="G8" t="s">
        <v>45</v>
      </c>
      <c r="H8" t="s">
        <v>51</v>
      </c>
      <c r="I8" t="s">
        <v>161</v>
      </c>
      <c r="J8" t="s">
        <v>119</v>
      </c>
      <c r="K8" t="s">
        <v>73</v>
      </c>
      <c r="L8" s="130">
        <v>302.822</v>
      </c>
      <c r="M8" s="132">
        <v>2.9780000000000002</v>
      </c>
      <c r="N8" s="134">
        <v>2.12E-2</v>
      </c>
      <c r="O8" s="130">
        <v>901.80499999999995</v>
      </c>
      <c r="P8" s="134">
        <v>0.22180141429283901</v>
      </c>
      <c r="Q8" s="134">
        <v>2.75581068229192E-2</v>
      </c>
    </row>
    <row r="9" spans="1:17">
      <c r="A9">
        <v>337</v>
      </c>
      <c r="B9">
        <v>1477</v>
      </c>
      <c r="C9" t="s">
        <v>683</v>
      </c>
      <c r="D9" t="s">
        <v>684</v>
      </c>
      <c r="E9" t="s">
        <v>681</v>
      </c>
      <c r="F9" t="s">
        <v>685</v>
      </c>
      <c r="G9" t="s">
        <v>45</v>
      </c>
      <c r="H9" t="s">
        <v>51</v>
      </c>
      <c r="I9" t="s">
        <v>161</v>
      </c>
      <c r="J9" t="s">
        <v>119</v>
      </c>
      <c r="K9" t="s">
        <v>686</v>
      </c>
      <c r="L9" s="130">
        <v>2.9159999999999999</v>
      </c>
      <c r="M9" s="132">
        <v>0.38030000000000003</v>
      </c>
      <c r="N9" s="134">
        <v>0</v>
      </c>
      <c r="O9" s="130">
        <v>1.109</v>
      </c>
      <c r="P9" s="134">
        <v>2.7270371170988499E-4</v>
      </c>
      <c r="Q9" s="134">
        <v>3.3882552292409802E-5</v>
      </c>
    </row>
    <row r="10" spans="1:17">
      <c r="A10">
        <v>337</v>
      </c>
      <c r="B10">
        <v>1477</v>
      </c>
      <c r="C10" t="s">
        <v>683</v>
      </c>
      <c r="D10" t="s">
        <v>684</v>
      </c>
      <c r="E10" t="s">
        <v>681</v>
      </c>
      <c r="F10" t="s">
        <v>685</v>
      </c>
      <c r="G10" t="s">
        <v>45</v>
      </c>
      <c r="H10" t="s">
        <v>51</v>
      </c>
      <c r="I10" t="s">
        <v>161</v>
      </c>
      <c r="J10" t="s">
        <v>119</v>
      </c>
      <c r="K10" t="s">
        <v>234</v>
      </c>
      <c r="L10" s="130">
        <v>107.02500000000001</v>
      </c>
      <c r="M10" s="132">
        <v>3.3944999999999999</v>
      </c>
      <c r="N10" s="134">
        <v>0</v>
      </c>
      <c r="O10" s="130">
        <v>363.29599999999999</v>
      </c>
      <c r="P10" s="134">
        <v>8.9353721721372306E-2</v>
      </c>
      <c r="Q10" s="134">
        <v>1.11019103105082E-2</v>
      </c>
    </row>
    <row r="11" spans="1:17">
      <c r="A11">
        <v>337</v>
      </c>
      <c r="B11">
        <v>1477</v>
      </c>
      <c r="C11" t="s">
        <v>683</v>
      </c>
      <c r="D11" t="s">
        <v>684</v>
      </c>
      <c r="E11" t="s">
        <v>681</v>
      </c>
      <c r="F11" t="s">
        <v>685</v>
      </c>
      <c r="G11" t="s">
        <v>45</v>
      </c>
      <c r="H11" t="s">
        <v>51</v>
      </c>
      <c r="I11" t="s">
        <v>161</v>
      </c>
      <c r="J11" t="s">
        <v>119</v>
      </c>
      <c r="K11" t="s">
        <v>687</v>
      </c>
      <c r="L11" s="130">
        <v>0.88200000000000001</v>
      </c>
      <c r="M11" s="132">
        <v>1.8341E-2</v>
      </c>
      <c r="N11" s="134">
        <v>0</v>
      </c>
      <c r="O11" s="130">
        <v>1.617</v>
      </c>
      <c r="P11" s="134">
        <v>3.9772905508510497E-4</v>
      </c>
      <c r="Q11" s="134">
        <v>4.9416545974512897E-5</v>
      </c>
    </row>
    <row r="12" spans="1:17">
      <c r="A12">
        <v>337</v>
      </c>
      <c r="B12">
        <v>1477</v>
      </c>
      <c r="C12" t="s">
        <v>683</v>
      </c>
      <c r="D12" t="s">
        <v>684</v>
      </c>
      <c r="E12" t="s">
        <v>681</v>
      </c>
      <c r="F12" t="s">
        <v>685</v>
      </c>
      <c r="G12" t="s">
        <v>45</v>
      </c>
      <c r="H12" t="s">
        <v>51</v>
      </c>
      <c r="I12" t="s">
        <v>161</v>
      </c>
      <c r="J12" t="s">
        <v>119</v>
      </c>
      <c r="K12" t="s">
        <v>496</v>
      </c>
      <c r="L12" s="130">
        <v>5.6609999999999996</v>
      </c>
      <c r="M12" s="132">
        <v>3.9388999999999998</v>
      </c>
      <c r="N12" s="134">
        <v>0</v>
      </c>
      <c r="O12" s="130">
        <v>22.298999999999999</v>
      </c>
      <c r="P12" s="134">
        <v>5.4844080678443097E-3</v>
      </c>
      <c r="Q12" s="134">
        <v>6.8141992636073601E-4</v>
      </c>
    </row>
    <row r="13" spans="1:17">
      <c r="A13">
        <v>337</v>
      </c>
      <c r="B13">
        <v>1477</v>
      </c>
      <c r="C13" t="s">
        <v>683</v>
      </c>
      <c r="D13" t="s">
        <v>684</v>
      </c>
      <c r="E13" t="s">
        <v>681</v>
      </c>
      <c r="F13" t="s">
        <v>682</v>
      </c>
      <c r="G13" t="s">
        <v>45</v>
      </c>
      <c r="H13" t="s">
        <v>51</v>
      </c>
      <c r="I13" t="s">
        <v>161</v>
      </c>
      <c r="J13" t="s">
        <v>119</v>
      </c>
      <c r="K13" t="s">
        <v>52</v>
      </c>
      <c r="L13" s="130">
        <v>2547.58</v>
      </c>
      <c r="M13" s="132">
        <v>1</v>
      </c>
      <c r="N13" s="134">
        <v>3.2800000000000003E-2</v>
      </c>
      <c r="O13" s="130">
        <v>2547.58</v>
      </c>
      <c r="P13" s="134">
        <v>0.62658423586547696</v>
      </c>
      <c r="Q13" s="134">
        <v>7.7851060420833104E-2</v>
      </c>
    </row>
    <row r="14" spans="1:17">
      <c r="A14">
        <v>337</v>
      </c>
      <c r="B14">
        <v>1477</v>
      </c>
      <c r="C14" t="s">
        <v>683</v>
      </c>
      <c r="D14" t="s">
        <v>684</v>
      </c>
      <c r="E14" t="s">
        <v>681</v>
      </c>
      <c r="F14" t="s">
        <v>685</v>
      </c>
      <c r="G14" t="s">
        <v>45</v>
      </c>
      <c r="H14" t="s">
        <v>51</v>
      </c>
      <c r="I14" t="s">
        <v>161</v>
      </c>
      <c r="J14" t="s">
        <v>119</v>
      </c>
      <c r="K14" t="s">
        <v>688</v>
      </c>
      <c r="L14" s="130">
        <v>1.306</v>
      </c>
      <c r="M14" s="132">
        <v>3.6802000000000001</v>
      </c>
      <c r="N14" s="134">
        <v>0</v>
      </c>
      <c r="O14" s="130">
        <v>4.806</v>
      </c>
      <c r="P14" s="134">
        <v>1.1820694614408499E-3</v>
      </c>
      <c r="Q14" s="134">
        <v>1.46868299259304E-4</v>
      </c>
    </row>
    <row r="15" spans="1:17">
      <c r="A15">
        <v>337</v>
      </c>
      <c r="B15">
        <v>9962</v>
      </c>
      <c r="C15" t="s">
        <v>167</v>
      </c>
      <c r="D15" t="s">
        <v>680</v>
      </c>
      <c r="E15" t="s">
        <v>681</v>
      </c>
      <c r="F15" t="s">
        <v>682</v>
      </c>
      <c r="G15" t="s">
        <v>45</v>
      </c>
      <c r="H15" t="s">
        <v>51</v>
      </c>
      <c r="I15" t="s">
        <v>161</v>
      </c>
      <c r="J15" t="s">
        <v>119</v>
      </c>
      <c r="K15" t="s">
        <v>52</v>
      </c>
      <c r="L15" s="130">
        <v>224.65299999999999</v>
      </c>
      <c r="M15" s="132">
        <v>1</v>
      </c>
      <c r="N15" s="134">
        <v>3.0499999999999999E-2</v>
      </c>
      <c r="O15" s="130">
        <v>224.65299999999999</v>
      </c>
      <c r="P15" s="134">
        <v>0.226900631345753</v>
      </c>
      <c r="Q15" s="134">
        <v>3.9823719836823996E-3</v>
      </c>
    </row>
    <row r="16" spans="1:17">
      <c r="A16">
        <v>337</v>
      </c>
      <c r="B16">
        <v>9962</v>
      </c>
      <c r="C16" t="s">
        <v>683</v>
      </c>
      <c r="D16" t="s">
        <v>684</v>
      </c>
      <c r="E16" t="s">
        <v>681</v>
      </c>
      <c r="F16" t="s">
        <v>685</v>
      </c>
      <c r="G16" t="s">
        <v>45</v>
      </c>
      <c r="H16" t="s">
        <v>51</v>
      </c>
      <c r="I16" t="s">
        <v>161</v>
      </c>
      <c r="J16" t="s">
        <v>119</v>
      </c>
      <c r="K16" t="s">
        <v>73</v>
      </c>
      <c r="L16" s="130">
        <v>71.31</v>
      </c>
      <c r="M16" s="132">
        <v>2.9780000000000002</v>
      </c>
      <c r="N16" s="134">
        <v>2.12E-2</v>
      </c>
      <c r="O16" s="130">
        <v>212.36</v>
      </c>
      <c r="P16" s="134">
        <v>0.21448481547578299</v>
      </c>
      <c r="Q16" s="134">
        <v>3.76445986514014E-3</v>
      </c>
    </row>
    <row r="17" spans="1:17">
      <c r="A17">
        <v>337</v>
      </c>
      <c r="B17">
        <v>9962</v>
      </c>
      <c r="C17" t="s">
        <v>683</v>
      </c>
      <c r="D17" t="s">
        <v>684</v>
      </c>
      <c r="E17" t="s">
        <v>681</v>
      </c>
      <c r="F17" t="s">
        <v>685</v>
      </c>
      <c r="G17" t="s">
        <v>45</v>
      </c>
      <c r="H17" t="s">
        <v>51</v>
      </c>
      <c r="I17" t="s">
        <v>161</v>
      </c>
      <c r="J17" t="s">
        <v>119</v>
      </c>
      <c r="K17" t="s">
        <v>686</v>
      </c>
      <c r="L17" s="130">
        <v>0.90800000000000003</v>
      </c>
      <c r="M17" s="132">
        <v>0.38030000000000003</v>
      </c>
      <c r="N17" s="134">
        <v>0</v>
      </c>
      <c r="O17" s="130">
        <v>0.34499999999999997</v>
      </c>
      <c r="P17" s="134">
        <v>3.4866366375769001E-4</v>
      </c>
      <c r="Q17" s="134">
        <v>6.1194558959197696E-6</v>
      </c>
    </row>
    <row r="18" spans="1:17">
      <c r="A18">
        <v>337</v>
      </c>
      <c r="B18">
        <v>9962</v>
      </c>
      <c r="C18" t="s">
        <v>683</v>
      </c>
      <c r="D18" t="s">
        <v>684</v>
      </c>
      <c r="E18" t="s">
        <v>681</v>
      </c>
      <c r="F18" t="s">
        <v>685</v>
      </c>
      <c r="G18" t="s">
        <v>45</v>
      </c>
      <c r="H18" t="s">
        <v>51</v>
      </c>
      <c r="I18" t="s">
        <v>161</v>
      </c>
      <c r="J18" t="s">
        <v>119</v>
      </c>
      <c r="K18" t="s">
        <v>234</v>
      </c>
      <c r="L18" s="130">
        <v>39.959000000000003</v>
      </c>
      <c r="M18" s="132">
        <v>3.3944999999999999</v>
      </c>
      <c r="N18" s="134">
        <v>0</v>
      </c>
      <c r="O18" s="130">
        <v>135.63999999999999</v>
      </c>
      <c r="P18" s="134">
        <v>0.13699737686803201</v>
      </c>
      <c r="Q18" s="134">
        <v>2.40446451048379E-3</v>
      </c>
    </row>
    <row r="19" spans="1:17">
      <c r="A19">
        <v>337</v>
      </c>
      <c r="B19">
        <v>9962</v>
      </c>
      <c r="C19" t="s">
        <v>683</v>
      </c>
      <c r="D19" t="s">
        <v>684</v>
      </c>
      <c r="E19" t="s">
        <v>681</v>
      </c>
      <c r="F19" t="s">
        <v>685</v>
      </c>
      <c r="G19" t="s">
        <v>45</v>
      </c>
      <c r="H19" t="s">
        <v>51</v>
      </c>
      <c r="I19" t="s">
        <v>161</v>
      </c>
      <c r="J19" t="s">
        <v>119</v>
      </c>
      <c r="K19" t="s">
        <v>687</v>
      </c>
      <c r="L19" s="130">
        <v>0.99399999999999999</v>
      </c>
      <c r="M19" s="132">
        <v>1.8341E-2</v>
      </c>
      <c r="N19" s="134">
        <v>0</v>
      </c>
      <c r="O19" s="130">
        <v>1.823</v>
      </c>
      <c r="P19" s="134">
        <v>1.8408440632486499E-3</v>
      </c>
      <c r="Q19" s="134">
        <v>3.2308970584742801E-5</v>
      </c>
    </row>
    <row r="20" spans="1:17">
      <c r="A20">
        <v>337</v>
      </c>
      <c r="B20">
        <v>9962</v>
      </c>
      <c r="C20" t="s">
        <v>683</v>
      </c>
      <c r="D20" t="s">
        <v>684</v>
      </c>
      <c r="E20" t="s">
        <v>681</v>
      </c>
      <c r="F20" t="s">
        <v>685</v>
      </c>
      <c r="G20" t="s">
        <v>45</v>
      </c>
      <c r="H20" t="s">
        <v>51</v>
      </c>
      <c r="I20" t="s">
        <v>161</v>
      </c>
      <c r="J20" t="s">
        <v>119</v>
      </c>
      <c r="K20" t="s">
        <v>496</v>
      </c>
      <c r="L20" s="130">
        <v>12.331</v>
      </c>
      <c r="M20" s="132">
        <v>3.9388999999999998</v>
      </c>
      <c r="N20" s="134">
        <v>0</v>
      </c>
      <c r="O20" s="130">
        <v>48.570999999999998</v>
      </c>
      <c r="P20" s="134">
        <v>4.9057297488379698E-2</v>
      </c>
      <c r="Q20" s="134">
        <v>8.6101306089007097E-4</v>
      </c>
    </row>
    <row r="21" spans="1:17">
      <c r="A21">
        <v>337</v>
      </c>
      <c r="B21">
        <v>9962</v>
      </c>
      <c r="C21" t="s">
        <v>683</v>
      </c>
      <c r="D21" t="s">
        <v>684</v>
      </c>
      <c r="E21" t="s">
        <v>681</v>
      </c>
      <c r="F21" t="s">
        <v>682</v>
      </c>
      <c r="G21" t="s">
        <v>45</v>
      </c>
      <c r="H21" t="s">
        <v>51</v>
      </c>
      <c r="I21" t="s">
        <v>161</v>
      </c>
      <c r="J21" t="s">
        <v>119</v>
      </c>
      <c r="K21" t="s">
        <v>52</v>
      </c>
      <c r="L21" s="130">
        <v>356.99700000000001</v>
      </c>
      <c r="M21" s="132">
        <v>1</v>
      </c>
      <c r="N21" s="134">
        <v>3.2800000000000003E-2</v>
      </c>
      <c r="O21" s="130">
        <v>356.99700000000001</v>
      </c>
      <c r="P21" s="134">
        <v>0.36056936545596702</v>
      </c>
      <c r="Q21" s="134">
        <v>6.3284149129489101E-3</v>
      </c>
    </row>
    <row r="22" spans="1:17">
      <c r="A22">
        <v>337</v>
      </c>
      <c r="B22">
        <v>9962</v>
      </c>
      <c r="C22" t="s">
        <v>683</v>
      </c>
      <c r="D22" t="s">
        <v>684</v>
      </c>
      <c r="E22" t="s">
        <v>681</v>
      </c>
      <c r="F22" t="s">
        <v>685</v>
      </c>
      <c r="G22" t="s">
        <v>45</v>
      </c>
      <c r="H22" t="s">
        <v>51</v>
      </c>
      <c r="I22" t="s">
        <v>161</v>
      </c>
      <c r="J22" t="s">
        <v>119</v>
      </c>
      <c r="K22" t="s">
        <v>688</v>
      </c>
      <c r="L22" s="130">
        <v>2.637</v>
      </c>
      <c r="M22" s="132">
        <v>3.6802000000000001</v>
      </c>
      <c r="N22" s="134">
        <v>0</v>
      </c>
      <c r="O22" s="130">
        <v>9.7040000000000006</v>
      </c>
      <c r="P22" s="134">
        <v>9.8010056390789701E-3</v>
      </c>
      <c r="Q22" s="134">
        <v>1.7201913470882001E-4</v>
      </c>
    </row>
    <row r="23" spans="1:17">
      <c r="A23">
        <v>337</v>
      </c>
      <c r="B23">
        <v>9963</v>
      </c>
      <c r="C23" t="s">
        <v>167</v>
      </c>
      <c r="D23" t="s">
        <v>680</v>
      </c>
      <c r="E23" t="s">
        <v>681</v>
      </c>
      <c r="F23" t="s">
        <v>682</v>
      </c>
      <c r="G23" t="s">
        <v>45</v>
      </c>
      <c r="H23" t="s">
        <v>51</v>
      </c>
      <c r="I23" t="s">
        <v>161</v>
      </c>
      <c r="J23" t="s">
        <v>119</v>
      </c>
      <c r="K23" t="s">
        <v>52</v>
      </c>
      <c r="L23" s="130">
        <v>1216.8</v>
      </c>
      <c r="M23" s="132">
        <v>1</v>
      </c>
      <c r="N23" s="134">
        <v>3.0499999999999999E-2</v>
      </c>
      <c r="O23" s="130">
        <v>1216.8</v>
      </c>
      <c r="P23" s="134">
        <v>1.9599107263858301E-2</v>
      </c>
      <c r="Q23" s="134">
        <v>1.00171028528829E-3</v>
      </c>
    </row>
    <row r="24" spans="1:17">
      <c r="A24">
        <v>337</v>
      </c>
      <c r="B24">
        <v>9963</v>
      </c>
      <c r="C24" t="s">
        <v>683</v>
      </c>
      <c r="D24" t="s">
        <v>684</v>
      </c>
      <c r="E24" t="s">
        <v>681</v>
      </c>
      <c r="F24" t="s">
        <v>685</v>
      </c>
      <c r="G24" t="s">
        <v>45</v>
      </c>
      <c r="H24" t="s">
        <v>51</v>
      </c>
      <c r="I24" t="s">
        <v>161</v>
      </c>
      <c r="J24" t="s">
        <v>119</v>
      </c>
      <c r="K24" t="s">
        <v>73</v>
      </c>
      <c r="L24" s="130">
        <v>6235.8689999999997</v>
      </c>
      <c r="M24" s="132">
        <v>2.9780000000000002</v>
      </c>
      <c r="N24" s="134">
        <v>2.12E-2</v>
      </c>
      <c r="O24" s="130">
        <v>18570.418000000001</v>
      </c>
      <c r="P24" s="134">
        <v>0.299115353650315</v>
      </c>
      <c r="Q24" s="134">
        <v>1.52877843977971E-2</v>
      </c>
    </row>
    <row r="25" spans="1:17">
      <c r="A25">
        <v>337</v>
      </c>
      <c r="B25">
        <v>9963</v>
      </c>
      <c r="C25" t="s">
        <v>683</v>
      </c>
      <c r="D25" t="s">
        <v>684</v>
      </c>
      <c r="E25" t="s">
        <v>681</v>
      </c>
      <c r="F25" t="s">
        <v>685</v>
      </c>
      <c r="G25" t="s">
        <v>45</v>
      </c>
      <c r="H25" t="s">
        <v>51</v>
      </c>
      <c r="I25" t="s">
        <v>161</v>
      </c>
      <c r="J25" t="s">
        <v>119</v>
      </c>
      <c r="K25" t="s">
        <v>686</v>
      </c>
      <c r="L25" s="130">
        <v>87.459000000000003</v>
      </c>
      <c r="M25" s="132">
        <v>0.38030000000000003</v>
      </c>
      <c r="N25" s="134">
        <v>0</v>
      </c>
      <c r="O25" s="130">
        <v>33.261000000000003</v>
      </c>
      <c r="P25" s="134">
        <v>5.3573478654672798E-4</v>
      </c>
      <c r="Q25" s="134">
        <v>2.73814025631767E-5</v>
      </c>
    </row>
    <row r="26" spans="1:17">
      <c r="A26">
        <v>337</v>
      </c>
      <c r="B26">
        <v>9963</v>
      </c>
      <c r="C26" t="s">
        <v>683</v>
      </c>
      <c r="D26" t="s">
        <v>684</v>
      </c>
      <c r="E26" t="s">
        <v>681</v>
      </c>
      <c r="F26" t="s">
        <v>685</v>
      </c>
      <c r="G26" t="s">
        <v>45</v>
      </c>
      <c r="H26" t="s">
        <v>51</v>
      </c>
      <c r="I26" t="s">
        <v>161</v>
      </c>
      <c r="J26" t="s">
        <v>119</v>
      </c>
      <c r="K26" t="s">
        <v>689</v>
      </c>
      <c r="L26" s="130">
        <v>7.4950000000000001</v>
      </c>
      <c r="M26" s="132">
        <v>2.0916999999999999</v>
      </c>
      <c r="N26" s="134">
        <v>0</v>
      </c>
      <c r="O26" s="130">
        <v>15.678000000000001</v>
      </c>
      <c r="P26" s="134">
        <v>2.5252359771112901E-4</v>
      </c>
      <c r="Q26" s="134">
        <v>1.2906479958487901E-5</v>
      </c>
    </row>
    <row r="27" spans="1:17">
      <c r="A27">
        <v>337</v>
      </c>
      <c r="B27">
        <v>9963</v>
      </c>
      <c r="C27" t="s">
        <v>683</v>
      </c>
      <c r="D27" t="s">
        <v>684</v>
      </c>
      <c r="E27" t="s">
        <v>681</v>
      </c>
      <c r="F27" t="s">
        <v>685</v>
      </c>
      <c r="G27" t="s">
        <v>45</v>
      </c>
      <c r="H27" t="s">
        <v>51</v>
      </c>
      <c r="I27" t="s">
        <v>161</v>
      </c>
      <c r="J27" t="s">
        <v>119</v>
      </c>
      <c r="K27" t="s">
        <v>234</v>
      </c>
      <c r="L27" s="130">
        <v>827.03700000000003</v>
      </c>
      <c r="M27" s="132">
        <v>3.3944999999999999</v>
      </c>
      <c r="N27" s="134">
        <v>0</v>
      </c>
      <c r="O27" s="130">
        <v>2807.3760000000002</v>
      </c>
      <c r="P27" s="134">
        <v>4.5218658654993998E-2</v>
      </c>
      <c r="Q27" s="134">
        <v>2.3111254432071002E-3</v>
      </c>
    </row>
    <row r="28" spans="1:17">
      <c r="A28">
        <v>337</v>
      </c>
      <c r="B28">
        <v>9963</v>
      </c>
      <c r="C28" t="s">
        <v>683</v>
      </c>
      <c r="D28" t="s">
        <v>684</v>
      </c>
      <c r="E28" t="s">
        <v>681</v>
      </c>
      <c r="F28" t="s">
        <v>685</v>
      </c>
      <c r="G28" t="s">
        <v>45</v>
      </c>
      <c r="H28" t="s">
        <v>51</v>
      </c>
      <c r="I28" t="s">
        <v>161</v>
      </c>
      <c r="J28" t="s">
        <v>119</v>
      </c>
      <c r="K28" t="s">
        <v>687</v>
      </c>
      <c r="L28" s="130">
        <v>0.56999999999999995</v>
      </c>
      <c r="M28" s="132">
        <v>1.8341E-2</v>
      </c>
      <c r="N28" s="134">
        <v>0</v>
      </c>
      <c r="O28" s="130">
        <v>1.046</v>
      </c>
      <c r="P28" s="134">
        <v>1.68456841586723E-5</v>
      </c>
      <c r="Q28" s="134">
        <v>8.6098284260005498E-7</v>
      </c>
    </row>
    <row r="29" spans="1:17">
      <c r="A29">
        <v>337</v>
      </c>
      <c r="B29">
        <v>9963</v>
      </c>
      <c r="C29" t="s">
        <v>683</v>
      </c>
      <c r="D29" t="s">
        <v>684</v>
      </c>
      <c r="E29" t="s">
        <v>681</v>
      </c>
      <c r="F29" t="s">
        <v>685</v>
      </c>
      <c r="G29" t="s">
        <v>45</v>
      </c>
      <c r="H29" t="s">
        <v>51</v>
      </c>
      <c r="I29" t="s">
        <v>161</v>
      </c>
      <c r="J29" t="s">
        <v>119</v>
      </c>
      <c r="K29" t="s">
        <v>496</v>
      </c>
      <c r="L29" s="130">
        <v>437.58300000000003</v>
      </c>
      <c r="M29" s="132">
        <v>3.9388999999999998</v>
      </c>
      <c r="N29" s="134">
        <v>0</v>
      </c>
      <c r="O29" s="130">
        <v>1723.597</v>
      </c>
      <c r="P29" s="134">
        <v>2.7762129262348199E-2</v>
      </c>
      <c r="Q29" s="134">
        <v>1.4189223034091699E-3</v>
      </c>
    </row>
    <row r="30" spans="1:17">
      <c r="A30">
        <v>337</v>
      </c>
      <c r="B30">
        <v>9963</v>
      </c>
      <c r="C30" t="s">
        <v>683</v>
      </c>
      <c r="D30" t="s">
        <v>684</v>
      </c>
      <c r="E30" t="s">
        <v>681</v>
      </c>
      <c r="F30" t="s">
        <v>682</v>
      </c>
      <c r="G30" t="s">
        <v>45</v>
      </c>
      <c r="H30" t="s">
        <v>51</v>
      </c>
      <c r="I30" t="s">
        <v>161</v>
      </c>
      <c r="J30" t="s">
        <v>119</v>
      </c>
      <c r="K30" t="s">
        <v>52</v>
      </c>
      <c r="L30" s="130">
        <v>33736.608999999997</v>
      </c>
      <c r="M30" s="132">
        <v>1</v>
      </c>
      <c r="N30" s="134">
        <v>3.2800000000000003E-2</v>
      </c>
      <c r="O30" s="130">
        <v>33736.608999999997</v>
      </c>
      <c r="P30" s="134">
        <v>0.54339852478316297</v>
      </c>
      <c r="Q30" s="134">
        <v>2.7773096190434499E-2</v>
      </c>
    </row>
    <row r="31" spans="1:17">
      <c r="A31">
        <v>337</v>
      </c>
      <c r="B31">
        <v>9963</v>
      </c>
      <c r="C31" t="s">
        <v>683</v>
      </c>
      <c r="D31" t="s">
        <v>684</v>
      </c>
      <c r="E31" t="s">
        <v>681</v>
      </c>
      <c r="F31" t="s">
        <v>685</v>
      </c>
      <c r="G31" t="s">
        <v>45</v>
      </c>
      <c r="H31" t="s">
        <v>51</v>
      </c>
      <c r="I31" t="s">
        <v>161</v>
      </c>
      <c r="J31" t="s">
        <v>119</v>
      </c>
      <c r="K31" t="s">
        <v>688</v>
      </c>
      <c r="L31" s="130">
        <v>9.4120000000000008</v>
      </c>
      <c r="M31" s="132">
        <v>3.6802000000000001</v>
      </c>
      <c r="N31" s="134">
        <v>0</v>
      </c>
      <c r="O31" s="130">
        <v>34.637999999999998</v>
      </c>
      <c r="P31" s="134">
        <v>5.5792214214770504E-4</v>
      </c>
      <c r="Q31" s="134">
        <v>2.8515398209490299E-5</v>
      </c>
    </row>
    <row r="32" spans="1:17">
      <c r="A32">
        <v>337</v>
      </c>
      <c r="B32">
        <v>9963</v>
      </c>
      <c r="C32" t="s">
        <v>167</v>
      </c>
      <c r="D32" t="s">
        <v>680</v>
      </c>
      <c r="E32" t="s">
        <v>681</v>
      </c>
      <c r="F32" t="s">
        <v>682</v>
      </c>
      <c r="G32" t="s">
        <v>45</v>
      </c>
      <c r="H32" t="s">
        <v>51</v>
      </c>
      <c r="I32" t="s">
        <v>161</v>
      </c>
      <c r="J32" t="s">
        <v>119</v>
      </c>
      <c r="K32" t="s">
        <v>52</v>
      </c>
      <c r="L32" s="130">
        <v>3640.2370000000001</v>
      </c>
      <c r="M32" s="132">
        <v>1</v>
      </c>
      <c r="N32" s="134">
        <v>3.0499999999999999E-2</v>
      </c>
      <c r="O32" s="130">
        <v>3640.2370000000001</v>
      </c>
      <c r="P32" s="134">
        <v>5.8633618692529803E-2</v>
      </c>
      <c r="Q32" s="134">
        <v>2.9967639911990902E-3</v>
      </c>
    </row>
    <row r="33" spans="1:17">
      <c r="A33">
        <v>337</v>
      </c>
      <c r="B33">
        <v>9963</v>
      </c>
      <c r="C33" t="s">
        <v>167</v>
      </c>
      <c r="D33" t="s">
        <v>680</v>
      </c>
      <c r="E33" t="s">
        <v>681</v>
      </c>
      <c r="F33" t="s">
        <v>682</v>
      </c>
      <c r="G33" t="s">
        <v>45</v>
      </c>
      <c r="H33" t="s">
        <v>51</v>
      </c>
      <c r="I33" t="s">
        <v>161</v>
      </c>
      <c r="J33" t="s">
        <v>119</v>
      </c>
      <c r="K33" t="s">
        <v>52</v>
      </c>
      <c r="L33" s="130">
        <v>297.25400000000002</v>
      </c>
      <c r="M33" s="132">
        <v>1</v>
      </c>
      <c r="N33" s="134">
        <v>3.0499999999999999E-2</v>
      </c>
      <c r="O33" s="130">
        <v>297.25400000000002</v>
      </c>
      <c r="P33" s="134">
        <v>4.7878943661867398E-3</v>
      </c>
      <c r="Q33" s="134">
        <v>2.4470925981038601E-4</v>
      </c>
    </row>
    <row r="34" spans="1:17">
      <c r="A34">
        <v>337</v>
      </c>
      <c r="B34">
        <v>9963</v>
      </c>
      <c r="C34" t="s">
        <v>683</v>
      </c>
      <c r="D34" t="s">
        <v>684</v>
      </c>
      <c r="E34" t="s">
        <v>681</v>
      </c>
      <c r="F34" t="s">
        <v>682</v>
      </c>
      <c r="G34" t="s">
        <v>45</v>
      </c>
      <c r="H34" t="s">
        <v>51</v>
      </c>
      <c r="I34" t="s">
        <v>161</v>
      </c>
      <c r="J34" t="s">
        <v>119</v>
      </c>
      <c r="K34" t="s">
        <v>52</v>
      </c>
      <c r="L34" s="130">
        <v>0</v>
      </c>
      <c r="M34" s="132">
        <v>1</v>
      </c>
      <c r="N34" s="134">
        <v>0</v>
      </c>
      <c r="O34" s="130">
        <v>0</v>
      </c>
      <c r="P34" s="134">
        <v>1.93285054493623E-9</v>
      </c>
      <c r="Q34" s="134">
        <v>9.8787982775014894E-11</v>
      </c>
    </row>
    <row r="35" spans="1:17">
      <c r="A35">
        <v>337</v>
      </c>
      <c r="B35">
        <v>9963</v>
      </c>
      <c r="C35" t="s">
        <v>167</v>
      </c>
      <c r="D35" t="s">
        <v>680</v>
      </c>
      <c r="E35" t="s">
        <v>681</v>
      </c>
      <c r="F35" t="s">
        <v>682</v>
      </c>
      <c r="G35" t="s">
        <v>45</v>
      </c>
      <c r="H35" t="s">
        <v>51</v>
      </c>
      <c r="I35" t="s">
        <v>161</v>
      </c>
      <c r="J35" t="s">
        <v>119</v>
      </c>
      <c r="K35" t="s">
        <v>52</v>
      </c>
      <c r="L35" s="130">
        <v>7.5549999999999997</v>
      </c>
      <c r="M35" s="132">
        <v>1</v>
      </c>
      <c r="N35" s="134">
        <v>3.0499999999999999E-2</v>
      </c>
      <c r="O35" s="130">
        <v>7.5549999999999997</v>
      </c>
      <c r="P35" s="134">
        <v>1.2168518319052E-4</v>
      </c>
      <c r="Q35" s="134">
        <v>6.2193291729114297E-6</v>
      </c>
    </row>
    <row r="36" spans="1:17">
      <c r="A36">
        <v>337</v>
      </c>
      <c r="B36">
        <v>9964</v>
      </c>
      <c r="C36" t="s">
        <v>167</v>
      </c>
      <c r="D36" t="s">
        <v>680</v>
      </c>
      <c r="E36" t="s">
        <v>681</v>
      </c>
      <c r="F36" t="s">
        <v>682</v>
      </c>
      <c r="G36" t="s">
        <v>45</v>
      </c>
      <c r="H36" t="s">
        <v>51</v>
      </c>
      <c r="I36" t="s">
        <v>161</v>
      </c>
      <c r="J36" t="s">
        <v>119</v>
      </c>
      <c r="K36" t="s">
        <v>52</v>
      </c>
      <c r="L36" s="130">
        <v>223.82900000000001</v>
      </c>
      <c r="M36" s="132">
        <v>1</v>
      </c>
      <c r="N36" s="134">
        <v>3.0499999999999999E-2</v>
      </c>
      <c r="O36" s="130">
        <v>223.82900000000001</v>
      </c>
      <c r="P36" s="134">
        <v>0.12850993418578399</v>
      </c>
      <c r="Q36" s="134">
        <v>4.6238717973557403E-3</v>
      </c>
    </row>
    <row r="37" spans="1:17">
      <c r="A37">
        <v>337</v>
      </c>
      <c r="B37">
        <v>9964</v>
      </c>
      <c r="C37" t="s">
        <v>683</v>
      </c>
      <c r="D37" t="s">
        <v>684</v>
      </c>
      <c r="E37" t="s">
        <v>681</v>
      </c>
      <c r="F37" t="s">
        <v>685</v>
      </c>
      <c r="G37" t="s">
        <v>45</v>
      </c>
      <c r="H37" t="s">
        <v>51</v>
      </c>
      <c r="I37" t="s">
        <v>161</v>
      </c>
      <c r="J37" t="s">
        <v>119</v>
      </c>
      <c r="K37" t="s">
        <v>73</v>
      </c>
      <c r="L37" s="130">
        <v>176.89400000000001</v>
      </c>
      <c r="M37" s="132">
        <v>2.9780000000000002</v>
      </c>
      <c r="N37" s="134">
        <v>2.12E-2</v>
      </c>
      <c r="O37" s="130">
        <v>526.79200000000003</v>
      </c>
      <c r="P37" s="134">
        <v>0.30245341819997101</v>
      </c>
      <c r="Q37" s="134">
        <v>1.0882472544160599E-2</v>
      </c>
    </row>
    <row r="38" spans="1:17">
      <c r="A38">
        <v>337</v>
      </c>
      <c r="B38">
        <v>9964</v>
      </c>
      <c r="C38" t="s">
        <v>683</v>
      </c>
      <c r="D38" t="s">
        <v>684</v>
      </c>
      <c r="E38" t="s">
        <v>681</v>
      </c>
      <c r="F38" t="s">
        <v>685</v>
      </c>
      <c r="G38" t="s">
        <v>45</v>
      </c>
      <c r="H38" t="s">
        <v>51</v>
      </c>
      <c r="I38" t="s">
        <v>161</v>
      </c>
      <c r="J38" t="s">
        <v>119</v>
      </c>
      <c r="K38" t="s">
        <v>686</v>
      </c>
      <c r="L38" s="130">
        <v>3.056</v>
      </c>
      <c r="M38" s="132">
        <v>0.38030000000000003</v>
      </c>
      <c r="N38" s="134">
        <v>0</v>
      </c>
      <c r="O38" s="130">
        <v>1.1619999999999999</v>
      </c>
      <c r="P38" s="134">
        <v>6.6732518802812299E-4</v>
      </c>
      <c r="Q38" s="134">
        <v>2.4010798356861E-5</v>
      </c>
    </row>
    <row r="39" spans="1:17">
      <c r="A39">
        <v>337</v>
      </c>
      <c r="B39">
        <v>9964</v>
      </c>
      <c r="C39" t="s">
        <v>683</v>
      </c>
      <c r="D39" t="s">
        <v>684</v>
      </c>
      <c r="E39" t="s">
        <v>681</v>
      </c>
      <c r="F39" t="s">
        <v>685</v>
      </c>
      <c r="G39" t="s">
        <v>45</v>
      </c>
      <c r="H39" t="s">
        <v>51</v>
      </c>
      <c r="I39" t="s">
        <v>161</v>
      </c>
      <c r="J39" t="s">
        <v>119</v>
      </c>
      <c r="K39" t="s">
        <v>234</v>
      </c>
      <c r="L39" s="130">
        <v>26.925000000000001</v>
      </c>
      <c r="M39" s="132">
        <v>3.3944999999999999</v>
      </c>
      <c r="N39" s="134">
        <v>0</v>
      </c>
      <c r="O39" s="130">
        <v>91.394999999999996</v>
      </c>
      <c r="P39" s="134">
        <v>5.2473889477959799E-2</v>
      </c>
      <c r="Q39" s="134">
        <v>1.88804499194538E-3</v>
      </c>
    </row>
    <row r="40" spans="1:17">
      <c r="A40">
        <v>337</v>
      </c>
      <c r="B40">
        <v>9964</v>
      </c>
      <c r="C40" t="s">
        <v>683</v>
      </c>
      <c r="D40" t="s">
        <v>684</v>
      </c>
      <c r="E40" t="s">
        <v>681</v>
      </c>
      <c r="F40" t="s">
        <v>685</v>
      </c>
      <c r="G40" t="s">
        <v>45</v>
      </c>
      <c r="H40" t="s">
        <v>51</v>
      </c>
      <c r="I40" t="s">
        <v>161</v>
      </c>
      <c r="J40" t="s">
        <v>119</v>
      </c>
      <c r="K40" t="s">
        <v>687</v>
      </c>
      <c r="L40" s="130">
        <v>0.155</v>
      </c>
      <c r="M40" s="132">
        <v>1.8341E-2</v>
      </c>
      <c r="N40" s="134">
        <v>0</v>
      </c>
      <c r="O40" s="130">
        <v>0.28399999999999997</v>
      </c>
      <c r="P40" s="134">
        <v>1.63245366311921E-4</v>
      </c>
      <c r="Q40" s="134">
        <v>5.8736754486813297E-6</v>
      </c>
    </row>
    <row r="41" spans="1:17">
      <c r="A41">
        <v>337</v>
      </c>
      <c r="B41">
        <v>9964</v>
      </c>
      <c r="C41" t="s">
        <v>683</v>
      </c>
      <c r="D41" t="s">
        <v>684</v>
      </c>
      <c r="E41" t="s">
        <v>681</v>
      </c>
      <c r="F41" t="s">
        <v>685</v>
      </c>
      <c r="G41" t="s">
        <v>45</v>
      </c>
      <c r="H41" t="s">
        <v>51</v>
      </c>
      <c r="I41" t="s">
        <v>161</v>
      </c>
      <c r="J41" t="s">
        <v>119</v>
      </c>
      <c r="K41" t="s">
        <v>496</v>
      </c>
      <c r="L41" s="130">
        <v>10.724</v>
      </c>
      <c r="M41" s="132">
        <v>3.9388999999999998</v>
      </c>
      <c r="N41" s="134">
        <v>0</v>
      </c>
      <c r="O41" s="130">
        <v>42.241999999999997</v>
      </c>
      <c r="P41" s="134">
        <v>2.4252906256996099E-2</v>
      </c>
      <c r="Q41" s="134">
        <v>8.7263548889158105E-4</v>
      </c>
    </row>
    <row r="42" spans="1:17">
      <c r="A42">
        <v>337</v>
      </c>
      <c r="B42">
        <v>9964</v>
      </c>
      <c r="C42" t="s">
        <v>683</v>
      </c>
      <c r="D42" t="s">
        <v>684</v>
      </c>
      <c r="E42" t="s">
        <v>681</v>
      </c>
      <c r="F42" t="s">
        <v>682</v>
      </c>
      <c r="G42" t="s">
        <v>45</v>
      </c>
      <c r="H42" t="s">
        <v>51</v>
      </c>
      <c r="I42" t="s">
        <v>161</v>
      </c>
      <c r="J42" t="s">
        <v>119</v>
      </c>
      <c r="K42" t="s">
        <v>52</v>
      </c>
      <c r="L42" s="130">
        <v>837.84199999999998</v>
      </c>
      <c r="M42" s="132">
        <v>1</v>
      </c>
      <c r="N42" s="134">
        <v>3.2800000000000003E-2</v>
      </c>
      <c r="O42" s="130">
        <v>837.84199999999998</v>
      </c>
      <c r="P42" s="134">
        <v>0.48104059193493198</v>
      </c>
      <c r="Q42" s="134">
        <v>1.7308156295649899E-2</v>
      </c>
    </row>
    <row r="43" spans="1:17">
      <c r="A43">
        <v>337</v>
      </c>
      <c r="B43">
        <v>9964</v>
      </c>
      <c r="C43" t="s">
        <v>683</v>
      </c>
      <c r="D43" t="s">
        <v>684</v>
      </c>
      <c r="E43" t="s">
        <v>681</v>
      </c>
      <c r="F43" t="s">
        <v>685</v>
      </c>
      <c r="G43" t="s">
        <v>45</v>
      </c>
      <c r="H43" t="s">
        <v>51</v>
      </c>
      <c r="I43" t="s">
        <v>161</v>
      </c>
      <c r="J43" t="s">
        <v>119</v>
      </c>
      <c r="K43" t="s">
        <v>688</v>
      </c>
      <c r="L43" s="130">
        <v>4.9400000000000004</v>
      </c>
      <c r="M43" s="132">
        <v>3.6802000000000001</v>
      </c>
      <c r="N43" s="134">
        <v>0</v>
      </c>
      <c r="O43" s="130">
        <v>18.181000000000001</v>
      </c>
      <c r="P43" s="134">
        <v>1.04386893900169E-2</v>
      </c>
      <c r="Q43" s="134">
        <v>3.75590897137001E-4</v>
      </c>
    </row>
    <row r="44" spans="1:17">
      <c r="A44">
        <v>337</v>
      </c>
      <c r="B44">
        <v>15372</v>
      </c>
      <c r="C44" t="s">
        <v>167</v>
      </c>
      <c r="D44" t="s">
        <v>680</v>
      </c>
      <c r="E44" t="s">
        <v>681</v>
      </c>
      <c r="F44" t="s">
        <v>682</v>
      </c>
      <c r="G44" t="s">
        <v>45</v>
      </c>
      <c r="H44" t="s">
        <v>51</v>
      </c>
      <c r="I44" t="s">
        <v>161</v>
      </c>
      <c r="J44" t="s">
        <v>119</v>
      </c>
      <c r="K44" t="s">
        <v>52</v>
      </c>
      <c r="L44" s="130">
        <v>123.011</v>
      </c>
      <c r="M44" s="132">
        <v>1</v>
      </c>
      <c r="N44" s="134">
        <v>3.0499999999999999E-2</v>
      </c>
      <c r="O44" s="130">
        <v>123.011</v>
      </c>
      <c r="P44" s="134">
        <v>0.48235984794398601</v>
      </c>
      <c r="Q44" s="134">
        <v>1.54111733556275E-2</v>
      </c>
    </row>
    <row r="45" spans="1:17">
      <c r="A45">
        <v>337</v>
      </c>
      <c r="B45">
        <v>15372</v>
      </c>
      <c r="C45" t="s">
        <v>683</v>
      </c>
      <c r="D45" t="s">
        <v>684</v>
      </c>
      <c r="E45" t="s">
        <v>681</v>
      </c>
      <c r="F45" t="s">
        <v>685</v>
      </c>
      <c r="G45" t="s">
        <v>45</v>
      </c>
      <c r="H45" t="s">
        <v>51</v>
      </c>
      <c r="I45" t="s">
        <v>161</v>
      </c>
      <c r="J45" t="s">
        <v>119</v>
      </c>
      <c r="K45" t="s">
        <v>73</v>
      </c>
      <c r="L45" s="130">
        <v>3.012</v>
      </c>
      <c r="M45" s="132">
        <v>2.9780000000000002</v>
      </c>
      <c r="N45" s="134">
        <v>2.12E-2</v>
      </c>
      <c r="O45" s="130">
        <v>8.9700000000000006</v>
      </c>
      <c r="P45" s="134">
        <v>3.51727824528777E-2</v>
      </c>
      <c r="Q45" s="134">
        <v>1.1237540812974499E-3</v>
      </c>
    </row>
    <row r="46" spans="1:17">
      <c r="A46">
        <v>337</v>
      </c>
      <c r="B46">
        <v>15372</v>
      </c>
      <c r="C46" t="s">
        <v>683</v>
      </c>
      <c r="D46" t="s">
        <v>684</v>
      </c>
      <c r="E46" t="s">
        <v>681</v>
      </c>
      <c r="F46" t="s">
        <v>682</v>
      </c>
      <c r="G46" t="s">
        <v>45</v>
      </c>
      <c r="H46" t="s">
        <v>51</v>
      </c>
      <c r="I46" t="s">
        <v>161</v>
      </c>
      <c r="J46" t="s">
        <v>119</v>
      </c>
      <c r="K46" t="s">
        <v>52</v>
      </c>
      <c r="L46" s="130">
        <v>123.038</v>
      </c>
      <c r="M46" s="132">
        <v>1</v>
      </c>
      <c r="N46" s="134">
        <v>3.2800000000000003E-2</v>
      </c>
      <c r="O46" s="130">
        <v>123.038</v>
      </c>
      <c r="P46" s="134">
        <v>0.48246736960313602</v>
      </c>
      <c r="Q46" s="134">
        <v>1.5414608622753701E-2</v>
      </c>
    </row>
  </sheetData>
  <sheetProtection formatColumns="0"/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 verticalDpi="0"/>
    </customSheetView>
  </customSheetViews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T1"/>
  <sheetViews>
    <sheetView rightToLeft="1" zoomScaleNormal="100" workbookViewId="0"/>
  </sheetViews>
  <sheetFormatPr defaultColWidth="0" defaultRowHeight="14.1" customHeight="1"/>
  <cols>
    <col min="1" max="14" width="11.625" customWidth="1"/>
    <col min="15" max="15" width="13.125" customWidth="1"/>
    <col min="16" max="20" width="11.625" customWidth="1"/>
    <col min="21" max="21" width="11.625" hidden="1" customWidth="1"/>
    <col min="22" max="16384" width="11.625" hidden="1"/>
  </cols>
  <sheetData>
    <row r="1" spans="1:20" ht="63.75">
      <c r="A1" s="13" t="s">
        <v>14</v>
      </c>
      <c r="B1" s="13" t="s">
        <v>15</v>
      </c>
      <c r="C1" s="13" t="s">
        <v>604</v>
      </c>
      <c r="D1" s="13" t="s">
        <v>605</v>
      </c>
      <c r="E1" s="13" t="s">
        <v>606</v>
      </c>
      <c r="F1" s="13" t="s">
        <v>607</v>
      </c>
      <c r="G1" s="13" t="s">
        <v>690</v>
      </c>
      <c r="H1" s="13" t="s">
        <v>22</v>
      </c>
      <c r="I1" s="13" t="s">
        <v>23</v>
      </c>
      <c r="J1" s="13" t="s">
        <v>29</v>
      </c>
      <c r="K1" s="13" t="s">
        <v>89</v>
      </c>
      <c r="L1" s="13" t="s">
        <v>90</v>
      </c>
      <c r="M1" s="13" t="s">
        <v>612</v>
      </c>
      <c r="N1" s="13" t="s">
        <v>30</v>
      </c>
      <c r="O1" s="13" t="s">
        <v>34</v>
      </c>
      <c r="P1" s="13" t="s">
        <v>87</v>
      </c>
      <c r="Q1" s="13" t="s">
        <v>613</v>
      </c>
      <c r="R1" s="13" t="s">
        <v>691</v>
      </c>
      <c r="S1" s="13" t="s">
        <v>692</v>
      </c>
      <c r="T1" s="13" t="s">
        <v>693</v>
      </c>
    </row>
  </sheetData>
  <sheetProtection formatColumns="0"/>
  <dataConsolidate/>
  <customSheetViews>
    <customSheetView guid="{AE318230-F718-49FC-82EB-7CAC3DCD05F1}" showGridLines="0" hiddenRows="1">
      <selection activeCell="F2" sqref="F2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/>
  <dimension ref="A1:Q46"/>
  <sheetViews>
    <sheetView rightToLeft="1" tabSelected="1" topLeftCell="E1" workbookViewId="0">
      <selection activeCell="G28" sqref="G28"/>
    </sheetView>
  </sheetViews>
  <sheetFormatPr defaultColWidth="0" defaultRowHeight="14.1" customHeight="1"/>
  <cols>
    <col min="1" max="1" width="11.25" style="159" bestFit="1" customWidth="1"/>
    <col min="2" max="2" width="9.25" style="159" bestFit="1" customWidth="1"/>
    <col min="3" max="3" width="14.75" style="159" bestFit="1" customWidth="1"/>
    <col min="4" max="4" width="72.5" style="159" bestFit="1" customWidth="1"/>
    <col min="5" max="5" width="24.875" style="159" bestFit="1" customWidth="1"/>
    <col min="6" max="6" width="24" style="159" bestFit="1" customWidth="1"/>
    <col min="7" max="7" width="53.625" style="159" bestFit="1" customWidth="1"/>
    <col min="8" max="8" width="10.875" style="159" bestFit="1" customWidth="1"/>
    <col min="9" max="9" width="12.125" style="159" bestFit="1" customWidth="1"/>
    <col min="10" max="10" width="9.875" style="159" bestFit="1" customWidth="1"/>
    <col min="11" max="11" width="11.625" style="159" customWidth="1"/>
    <col min="12" max="15" width="12.375" style="159" bestFit="1" customWidth="1"/>
    <col min="16" max="16" width="9.5" style="159" bestFit="1" customWidth="1"/>
    <col min="17" max="17" width="10.75" style="159" bestFit="1" customWidth="1"/>
    <col min="18" max="18" width="11.625" hidden="1" customWidth="1"/>
    <col min="19" max="16384" width="11.625" hidden="1"/>
  </cols>
  <sheetData>
    <row r="1" spans="1:17" ht="63.75">
      <c r="A1" s="157" t="s">
        <v>14</v>
      </c>
      <c r="B1" s="157" t="s">
        <v>15</v>
      </c>
      <c r="C1" s="157" t="s">
        <v>61</v>
      </c>
      <c r="D1" s="157" t="s">
        <v>279</v>
      </c>
      <c r="E1" s="157" t="s">
        <v>280</v>
      </c>
      <c r="F1" s="157" t="s">
        <v>281</v>
      </c>
      <c r="G1" s="157" t="s">
        <v>282</v>
      </c>
      <c r="H1" s="157" t="s">
        <v>283</v>
      </c>
      <c r="I1" s="157" t="s">
        <v>284</v>
      </c>
      <c r="J1" s="157" t="s">
        <v>30</v>
      </c>
      <c r="K1" s="157" t="s">
        <v>694</v>
      </c>
      <c r="L1" s="157" t="s">
        <v>695</v>
      </c>
      <c r="M1" s="157" t="s">
        <v>696</v>
      </c>
      <c r="N1" s="157" t="s">
        <v>697</v>
      </c>
      <c r="O1" s="157" t="s">
        <v>698</v>
      </c>
      <c r="P1" s="157" t="s">
        <v>699</v>
      </c>
      <c r="Q1" s="157" t="s">
        <v>700</v>
      </c>
    </row>
    <row r="2" spans="1:17" s="153" customFormat="1" ht="14.25">
      <c r="A2" s="158">
        <v>337</v>
      </c>
      <c r="B2" s="159">
        <v>9964</v>
      </c>
      <c r="C2" s="158" t="s">
        <v>1507</v>
      </c>
      <c r="D2" s="159" t="s">
        <v>290</v>
      </c>
      <c r="E2" s="159" t="s">
        <v>291</v>
      </c>
      <c r="F2" s="159" t="s">
        <v>225</v>
      </c>
      <c r="G2" s="159" t="s">
        <v>290</v>
      </c>
      <c r="H2" s="159">
        <v>62019286</v>
      </c>
      <c r="I2" s="159" t="s">
        <v>171</v>
      </c>
      <c r="J2" s="159" t="s">
        <v>73</v>
      </c>
      <c r="K2" s="160">
        <v>44441</v>
      </c>
      <c r="L2" s="161">
        <v>30000</v>
      </c>
      <c r="M2" s="162">
        <v>89.34</v>
      </c>
      <c r="N2" s="163">
        <v>7048.4500000000007</v>
      </c>
      <c r="O2" s="162">
        <v>20.990284100000004</v>
      </c>
      <c r="P2" s="164">
        <v>0.23494833333333337</v>
      </c>
      <c r="Q2" s="160">
        <v>47170</v>
      </c>
    </row>
    <row r="3" spans="1:17" s="153" customFormat="1" ht="14.25">
      <c r="A3" s="158">
        <v>337</v>
      </c>
      <c r="B3" s="159">
        <v>9962</v>
      </c>
      <c r="C3" s="158" t="s">
        <v>1507</v>
      </c>
      <c r="D3" s="159" t="s">
        <v>290</v>
      </c>
      <c r="E3" s="159" t="s">
        <v>291</v>
      </c>
      <c r="F3" s="159" t="s">
        <v>225</v>
      </c>
      <c r="G3" s="159" t="s">
        <v>290</v>
      </c>
      <c r="H3" s="159">
        <v>62019286</v>
      </c>
      <c r="I3" s="159" t="s">
        <v>171</v>
      </c>
      <c r="J3" s="159" t="s">
        <v>73</v>
      </c>
      <c r="K3" s="160">
        <v>44441</v>
      </c>
      <c r="L3" s="163">
        <v>20000</v>
      </c>
      <c r="M3" s="162">
        <v>59.560000000000009</v>
      </c>
      <c r="N3" s="163">
        <v>4699.630000000001</v>
      </c>
      <c r="O3" s="162">
        <v>13.995498140000004</v>
      </c>
      <c r="P3" s="164">
        <v>0.23498150000000004</v>
      </c>
      <c r="Q3" s="160">
        <v>47170</v>
      </c>
    </row>
    <row r="4" spans="1:17" s="153" customFormat="1" ht="14.25">
      <c r="A4" s="158">
        <v>337</v>
      </c>
      <c r="B4" s="159">
        <v>9963</v>
      </c>
      <c r="C4" s="158" t="s">
        <v>1507</v>
      </c>
      <c r="D4" s="159" t="s">
        <v>3140</v>
      </c>
      <c r="E4" s="159">
        <v>550257125</v>
      </c>
      <c r="F4" s="159" t="s">
        <v>55</v>
      </c>
      <c r="G4" s="159" t="s">
        <v>330</v>
      </c>
      <c r="H4" s="159">
        <v>50006691</v>
      </c>
      <c r="I4" s="159" t="s">
        <v>171</v>
      </c>
      <c r="J4" s="159" t="s">
        <v>52</v>
      </c>
      <c r="K4" s="165">
        <v>43801</v>
      </c>
      <c r="L4" s="166">
        <v>4800000</v>
      </c>
      <c r="M4" s="163">
        <v>4800</v>
      </c>
      <c r="N4" s="163">
        <v>1423512</v>
      </c>
      <c r="O4" s="162">
        <v>1423.5119999999999</v>
      </c>
      <c r="P4" s="164">
        <v>0.29656500000000002</v>
      </c>
      <c r="Q4" s="167">
        <v>46721</v>
      </c>
    </row>
    <row r="5" spans="1:17" s="153" customFormat="1" ht="14.25">
      <c r="A5" s="158">
        <v>337</v>
      </c>
      <c r="B5" s="159">
        <v>9963</v>
      </c>
      <c r="C5" s="158" t="s">
        <v>1507</v>
      </c>
      <c r="D5" s="159" t="s">
        <v>3189</v>
      </c>
      <c r="E5" s="159" t="s">
        <v>3141</v>
      </c>
      <c r="F5" s="159" t="s">
        <v>225</v>
      </c>
      <c r="G5" s="178" t="s">
        <v>3198</v>
      </c>
      <c r="H5" s="159">
        <v>50007947</v>
      </c>
      <c r="I5" s="159" t="s">
        <v>171</v>
      </c>
      <c r="J5" s="159" t="s">
        <v>52</v>
      </c>
      <c r="K5" s="160">
        <v>45039</v>
      </c>
      <c r="L5" s="166">
        <v>5000000</v>
      </c>
      <c r="M5" s="163">
        <v>5000</v>
      </c>
      <c r="N5" s="163">
        <v>2150000</v>
      </c>
      <c r="O5" s="162">
        <v>2150</v>
      </c>
      <c r="P5" s="164">
        <v>0.43</v>
      </c>
      <c r="Q5" s="167">
        <v>47923</v>
      </c>
    </row>
    <row r="6" spans="1:17" s="153" customFormat="1" ht="14.25">
      <c r="A6" s="158">
        <v>337</v>
      </c>
      <c r="B6" s="159">
        <v>9963</v>
      </c>
      <c r="C6" s="158" t="s">
        <v>1507</v>
      </c>
      <c r="D6" s="159" t="s">
        <v>3142</v>
      </c>
      <c r="E6" s="159">
        <v>2030</v>
      </c>
      <c r="F6" s="159" t="s">
        <v>225</v>
      </c>
      <c r="G6" s="159" t="s">
        <v>357</v>
      </c>
      <c r="H6" s="159">
        <v>60397874</v>
      </c>
      <c r="I6" s="159" t="s">
        <v>171</v>
      </c>
      <c r="J6" s="159" t="s">
        <v>73</v>
      </c>
      <c r="K6" s="165">
        <v>42354</v>
      </c>
      <c r="L6" s="166">
        <v>880000</v>
      </c>
      <c r="M6" s="163">
        <v>2620.64</v>
      </c>
      <c r="N6" s="163">
        <v>461357.79999999993</v>
      </c>
      <c r="O6" s="162">
        <v>1373.9235283999999</v>
      </c>
      <c r="P6" s="164">
        <v>0.52427022727272721</v>
      </c>
      <c r="Q6" s="167">
        <v>46752</v>
      </c>
    </row>
    <row r="7" spans="1:17" s="153" customFormat="1" ht="14.25">
      <c r="A7" s="158">
        <v>337</v>
      </c>
      <c r="B7" s="159">
        <v>9963</v>
      </c>
      <c r="C7" s="158" t="s">
        <v>1507</v>
      </c>
      <c r="D7" s="178" t="s">
        <v>3193</v>
      </c>
      <c r="E7" s="159">
        <v>550256168</v>
      </c>
      <c r="F7" s="159" t="s">
        <v>55</v>
      </c>
      <c r="G7" s="159" t="s">
        <v>490</v>
      </c>
      <c r="H7" s="159">
        <v>60407392</v>
      </c>
      <c r="I7" s="159" t="s">
        <v>171</v>
      </c>
      <c r="J7" s="159" t="s">
        <v>73</v>
      </c>
      <c r="K7" s="165">
        <v>42516</v>
      </c>
      <c r="L7" s="166">
        <v>425000</v>
      </c>
      <c r="M7" s="163">
        <v>1265.6500000000001</v>
      </c>
      <c r="N7" s="163">
        <v>3186.99999999998</v>
      </c>
      <c r="O7" s="162">
        <v>9.4908859999999411</v>
      </c>
      <c r="P7" s="164">
        <v>7.4988235294117175E-3</v>
      </c>
      <c r="Q7" s="167">
        <v>44469</v>
      </c>
    </row>
    <row r="8" spans="1:17" s="153" customFormat="1" ht="14.25">
      <c r="A8" s="158">
        <v>337</v>
      </c>
      <c r="B8" s="158">
        <v>9963</v>
      </c>
      <c r="C8" s="158" t="s">
        <v>1507</v>
      </c>
      <c r="D8" s="179" t="s">
        <v>3194</v>
      </c>
      <c r="E8" s="168" t="s">
        <v>3190</v>
      </c>
      <c r="F8" s="158" t="s">
        <v>225</v>
      </c>
      <c r="G8" s="158" t="s">
        <v>348</v>
      </c>
      <c r="H8" s="158">
        <v>62000073</v>
      </c>
      <c r="I8" s="158" t="s">
        <v>171</v>
      </c>
      <c r="J8" s="158" t="s">
        <v>73</v>
      </c>
      <c r="K8" s="165">
        <v>42758</v>
      </c>
      <c r="L8" s="166">
        <v>1327000</v>
      </c>
      <c r="M8" s="169">
        <v>3951.8060000000005</v>
      </c>
      <c r="N8" s="169">
        <v>67000</v>
      </c>
      <c r="O8" s="170">
        <v>199.52600000000001</v>
      </c>
      <c r="P8" s="171">
        <v>5.0489826676714394E-2</v>
      </c>
      <c r="Q8" s="167">
        <v>45655</v>
      </c>
    </row>
    <row r="9" spans="1:17" s="153" customFormat="1" ht="14.25">
      <c r="A9" s="158">
        <v>337</v>
      </c>
      <c r="B9" s="159">
        <v>9963</v>
      </c>
      <c r="C9" s="158" t="s">
        <v>1507</v>
      </c>
      <c r="D9" s="159" t="s">
        <v>442</v>
      </c>
      <c r="E9" s="159">
        <v>515333862</v>
      </c>
      <c r="F9" s="159" t="s">
        <v>41</v>
      </c>
      <c r="G9" s="159" t="s">
        <v>3143</v>
      </c>
      <c r="H9" s="159">
        <v>62000395</v>
      </c>
      <c r="I9" s="159" t="s">
        <v>171</v>
      </c>
      <c r="J9" s="159" t="s">
        <v>73</v>
      </c>
      <c r="K9" s="165">
        <v>42762</v>
      </c>
      <c r="L9" s="166">
        <v>1200000</v>
      </c>
      <c r="M9" s="163">
        <v>3573.6000000000004</v>
      </c>
      <c r="N9" s="163">
        <v>66000.000000000146</v>
      </c>
      <c r="O9" s="162">
        <v>196.54800000000046</v>
      </c>
      <c r="P9" s="164">
        <v>5.5000000000000118E-2</v>
      </c>
      <c r="Q9" s="167">
        <v>46489</v>
      </c>
    </row>
    <row r="10" spans="1:17" s="153" customFormat="1" ht="14.25">
      <c r="A10" s="158">
        <v>337</v>
      </c>
      <c r="B10" s="159">
        <v>9963</v>
      </c>
      <c r="C10" s="158" t="s">
        <v>1507</v>
      </c>
      <c r="D10" s="178" t="s">
        <v>3195</v>
      </c>
      <c r="E10" s="159" t="s">
        <v>414</v>
      </c>
      <c r="F10" s="159" t="s">
        <v>225</v>
      </c>
      <c r="G10" s="159" t="s">
        <v>415</v>
      </c>
      <c r="H10" s="159">
        <v>62000698</v>
      </c>
      <c r="I10" s="159" t="s">
        <v>171</v>
      </c>
      <c r="J10" s="159" t="s">
        <v>73</v>
      </c>
      <c r="K10" s="160">
        <v>42793</v>
      </c>
      <c r="L10" s="166">
        <v>1200000</v>
      </c>
      <c r="M10" s="163">
        <v>3573.6000000000004</v>
      </c>
      <c r="N10" s="163">
        <v>298691.28000000009</v>
      </c>
      <c r="O10" s="162">
        <v>889.50263184000039</v>
      </c>
      <c r="P10" s="164">
        <v>0.24890940000000006</v>
      </c>
      <c r="Q10" s="167">
        <v>46424</v>
      </c>
    </row>
    <row r="11" spans="1:17" s="153" customFormat="1" ht="14.25">
      <c r="A11" s="158">
        <v>337</v>
      </c>
      <c r="B11" s="159">
        <v>9963</v>
      </c>
      <c r="C11" s="158" t="s">
        <v>1507</v>
      </c>
      <c r="D11" s="153" t="s">
        <v>3183</v>
      </c>
      <c r="E11" s="172">
        <v>6232309</v>
      </c>
      <c r="F11" s="172" t="s">
        <v>55</v>
      </c>
      <c r="G11" s="172" t="s">
        <v>3185</v>
      </c>
      <c r="H11" s="159">
        <v>62010970</v>
      </c>
      <c r="I11" s="159" t="s">
        <v>171</v>
      </c>
      <c r="J11" s="159" t="s">
        <v>73</v>
      </c>
      <c r="K11" s="165">
        <v>43507</v>
      </c>
      <c r="L11" s="166">
        <v>1300000</v>
      </c>
      <c r="M11" s="163">
        <v>3871.4000000000005</v>
      </c>
      <c r="N11" s="163">
        <v>74467.790000000081</v>
      </c>
      <c r="O11" s="162">
        <v>221.76507862000028</v>
      </c>
      <c r="P11" s="164">
        <v>5.7282915384615447E-2</v>
      </c>
      <c r="Q11" s="167">
        <v>47119</v>
      </c>
    </row>
    <row r="12" spans="1:17" s="153" customFormat="1" ht="14.25">
      <c r="A12" s="158">
        <v>337</v>
      </c>
      <c r="B12" s="159">
        <v>9963</v>
      </c>
      <c r="C12" s="158" t="s">
        <v>1507</v>
      </c>
      <c r="D12" s="178" t="s">
        <v>520</v>
      </c>
      <c r="E12" s="172">
        <v>232962336</v>
      </c>
      <c r="F12" s="159" t="s">
        <v>225</v>
      </c>
      <c r="G12" s="159" t="s">
        <v>3144</v>
      </c>
      <c r="H12" s="159">
        <v>62014261</v>
      </c>
      <c r="I12" s="159" t="s">
        <v>171</v>
      </c>
      <c r="J12" s="159" t="s">
        <v>73</v>
      </c>
      <c r="K12" s="165">
        <v>43762</v>
      </c>
      <c r="L12" s="166">
        <v>1750000</v>
      </c>
      <c r="M12" s="163">
        <v>5211.5</v>
      </c>
      <c r="N12" s="163">
        <v>458959.99999999994</v>
      </c>
      <c r="O12" s="162">
        <v>1366.78288</v>
      </c>
      <c r="P12" s="164">
        <v>0.26226285714285713</v>
      </c>
      <c r="Q12" s="167">
        <v>47392</v>
      </c>
    </row>
    <row r="13" spans="1:17" s="153" customFormat="1" ht="14.25">
      <c r="A13" s="158">
        <v>337</v>
      </c>
      <c r="B13" s="159">
        <v>9963</v>
      </c>
      <c r="C13" s="158" t="s">
        <v>1507</v>
      </c>
      <c r="D13" s="178" t="s">
        <v>3196</v>
      </c>
      <c r="E13" s="159" t="s">
        <v>393</v>
      </c>
      <c r="F13" s="159" t="s">
        <v>225</v>
      </c>
      <c r="G13" s="159" t="s">
        <v>3145</v>
      </c>
      <c r="H13" s="159">
        <v>62014352</v>
      </c>
      <c r="I13" s="159" t="s">
        <v>171</v>
      </c>
      <c r="J13" s="159" t="s">
        <v>73</v>
      </c>
      <c r="K13" s="165">
        <v>43765</v>
      </c>
      <c r="L13" s="166">
        <v>1000000</v>
      </c>
      <c r="M13" s="163">
        <v>2978</v>
      </c>
      <c r="N13" s="163">
        <v>224108.99999999997</v>
      </c>
      <c r="O13" s="162">
        <v>667.39660199999992</v>
      </c>
      <c r="P13" s="164">
        <v>0.22410899999999997</v>
      </c>
      <c r="Q13" s="167">
        <v>47392</v>
      </c>
    </row>
    <row r="14" spans="1:17" s="153" customFormat="1" ht="14.25">
      <c r="A14" s="158">
        <v>337</v>
      </c>
      <c r="B14" s="159">
        <v>9963</v>
      </c>
      <c r="C14" s="158" t="s">
        <v>1507</v>
      </c>
      <c r="D14" s="159" t="s">
        <v>3146</v>
      </c>
      <c r="E14" s="159" t="s">
        <v>485</v>
      </c>
      <c r="F14" s="159" t="s">
        <v>225</v>
      </c>
      <c r="G14" s="159" t="s">
        <v>3147</v>
      </c>
      <c r="H14" s="159">
        <v>62014592</v>
      </c>
      <c r="I14" s="159" t="s">
        <v>171</v>
      </c>
      <c r="J14" s="159" t="s">
        <v>73</v>
      </c>
      <c r="K14" s="165">
        <v>43787</v>
      </c>
      <c r="L14" s="166">
        <v>1000000</v>
      </c>
      <c r="M14" s="163">
        <v>2978</v>
      </c>
      <c r="N14" s="163">
        <v>86750.999999999884</v>
      </c>
      <c r="O14" s="162">
        <v>258.34447799999964</v>
      </c>
      <c r="P14" s="164">
        <v>8.6750999999999884E-2</v>
      </c>
      <c r="Q14" s="167">
        <v>46997</v>
      </c>
    </row>
    <row r="15" spans="1:17" s="153" customFormat="1" ht="14.25">
      <c r="A15" s="158">
        <v>337</v>
      </c>
      <c r="B15" s="159">
        <v>9963</v>
      </c>
      <c r="C15" s="158" t="s">
        <v>1507</v>
      </c>
      <c r="D15" s="178" t="s">
        <v>3197</v>
      </c>
      <c r="E15" s="159" t="s">
        <v>393</v>
      </c>
      <c r="F15" s="159" t="s">
        <v>225</v>
      </c>
      <c r="G15" s="159" t="s">
        <v>434</v>
      </c>
      <c r="H15" s="159">
        <v>62015433</v>
      </c>
      <c r="I15" s="159" t="s">
        <v>171</v>
      </c>
      <c r="J15" s="159" t="s">
        <v>73</v>
      </c>
      <c r="K15" s="165">
        <v>43865</v>
      </c>
      <c r="L15" s="166">
        <v>1750000</v>
      </c>
      <c r="M15" s="163">
        <v>5211.5</v>
      </c>
      <c r="N15" s="163">
        <v>332500</v>
      </c>
      <c r="O15" s="162">
        <v>990.18499999999995</v>
      </c>
      <c r="P15" s="164">
        <v>0.19</v>
      </c>
      <c r="Q15" s="167">
        <v>47483</v>
      </c>
    </row>
    <row r="16" spans="1:17" s="153" customFormat="1" ht="14.25">
      <c r="A16" s="158">
        <v>337</v>
      </c>
      <c r="B16" s="159">
        <v>9963</v>
      </c>
      <c r="C16" s="158" t="s">
        <v>1507</v>
      </c>
      <c r="D16" s="159" t="s">
        <v>3191</v>
      </c>
      <c r="E16" s="159">
        <v>540294501</v>
      </c>
      <c r="F16" s="172" t="s">
        <v>41</v>
      </c>
      <c r="G16" s="159" t="s">
        <v>3148</v>
      </c>
      <c r="H16" s="159">
        <v>62017520</v>
      </c>
      <c r="I16" s="159" t="s">
        <v>171</v>
      </c>
      <c r="J16" s="159" t="s">
        <v>73</v>
      </c>
      <c r="K16" s="165">
        <v>44117</v>
      </c>
      <c r="L16" s="166">
        <v>1200000</v>
      </c>
      <c r="M16" s="163">
        <v>3573.6000000000004</v>
      </c>
      <c r="N16" s="163">
        <v>18000</v>
      </c>
      <c r="O16" s="162">
        <v>53.603999999999999</v>
      </c>
      <c r="P16" s="164">
        <v>1.4999999999999999E-2</v>
      </c>
      <c r="Q16" s="167">
        <v>46996</v>
      </c>
    </row>
    <row r="17" spans="1:17" s="153" customFormat="1" ht="14.25">
      <c r="A17" s="158">
        <v>337</v>
      </c>
      <c r="B17" s="159">
        <v>9963</v>
      </c>
      <c r="C17" s="158" t="s">
        <v>1507</v>
      </c>
      <c r="D17" s="159" t="s">
        <v>3149</v>
      </c>
      <c r="E17" s="159" t="s">
        <v>3150</v>
      </c>
      <c r="F17" s="159" t="s">
        <v>225</v>
      </c>
      <c r="G17" s="159" t="s">
        <v>386</v>
      </c>
      <c r="H17" s="159">
        <v>62017934</v>
      </c>
      <c r="I17" s="159" t="s">
        <v>171</v>
      </c>
      <c r="J17" s="159" t="s">
        <v>73</v>
      </c>
      <c r="K17" s="165">
        <v>44262</v>
      </c>
      <c r="L17" s="166">
        <v>1000000</v>
      </c>
      <c r="M17" s="163">
        <v>2978</v>
      </c>
      <c r="N17" s="163">
        <v>199120.11999999988</v>
      </c>
      <c r="O17" s="162">
        <v>592.97971735999965</v>
      </c>
      <c r="P17" s="164">
        <v>0.19912011999999987</v>
      </c>
      <c r="Q17" s="167">
        <v>46465</v>
      </c>
    </row>
    <row r="18" spans="1:17" s="153" customFormat="1" ht="14.25">
      <c r="A18" s="158">
        <v>337</v>
      </c>
      <c r="B18" s="159">
        <v>9963</v>
      </c>
      <c r="C18" s="158" t="s">
        <v>1507</v>
      </c>
      <c r="D18" s="159" t="s">
        <v>3151</v>
      </c>
      <c r="E18" s="172">
        <v>540286333</v>
      </c>
      <c r="F18" s="172" t="s">
        <v>41</v>
      </c>
      <c r="G18" s="159" t="s">
        <v>305</v>
      </c>
      <c r="H18" s="159">
        <v>62018080</v>
      </c>
      <c r="I18" s="159" t="s">
        <v>171</v>
      </c>
      <c r="J18" s="159" t="s">
        <v>73</v>
      </c>
      <c r="K18" s="165">
        <v>43572</v>
      </c>
      <c r="L18" s="166">
        <v>875000</v>
      </c>
      <c r="M18" s="163">
        <v>2605.75</v>
      </c>
      <c r="N18" s="163">
        <v>206222.99999999991</v>
      </c>
      <c r="O18" s="162">
        <v>614.13209399999982</v>
      </c>
      <c r="P18" s="164">
        <v>0.23568342857142846</v>
      </c>
      <c r="Q18" s="167">
        <v>47184</v>
      </c>
    </row>
    <row r="19" spans="1:17" s="153" customFormat="1" ht="14.25">
      <c r="A19" s="158">
        <v>337</v>
      </c>
      <c r="B19" s="159">
        <v>9963</v>
      </c>
      <c r="C19" s="158" t="s">
        <v>1507</v>
      </c>
      <c r="D19" s="159" t="s">
        <v>3152</v>
      </c>
      <c r="E19" s="153" t="s">
        <v>509</v>
      </c>
      <c r="F19" s="172" t="s">
        <v>65</v>
      </c>
      <c r="G19" s="159" t="s">
        <v>510</v>
      </c>
      <c r="H19" s="159">
        <v>62018098</v>
      </c>
      <c r="I19" s="159" t="s">
        <v>171</v>
      </c>
      <c r="J19" s="159" t="s">
        <v>73</v>
      </c>
      <c r="K19" s="165">
        <v>44286</v>
      </c>
      <c r="L19" s="161">
        <v>850000</v>
      </c>
      <c r="M19" s="163">
        <v>2531.3000000000002</v>
      </c>
      <c r="N19" s="163">
        <v>333668.64846153843</v>
      </c>
      <c r="O19" s="162">
        <v>993.6652351184614</v>
      </c>
      <c r="P19" s="164">
        <v>0.39255135113122169</v>
      </c>
      <c r="Q19" s="167">
        <v>47939</v>
      </c>
    </row>
    <row r="20" spans="1:17" s="153" customFormat="1" ht="14.25">
      <c r="A20" s="158">
        <v>337</v>
      </c>
      <c r="B20" s="159">
        <v>9963</v>
      </c>
      <c r="C20" s="158" t="s">
        <v>1507</v>
      </c>
      <c r="D20" s="172" t="s">
        <v>320</v>
      </c>
      <c r="E20" s="172">
        <v>514915941</v>
      </c>
      <c r="F20" s="172" t="s">
        <v>41</v>
      </c>
      <c r="G20" s="159" t="s">
        <v>3153</v>
      </c>
      <c r="H20" s="159">
        <v>62018254</v>
      </c>
      <c r="I20" s="159" t="s">
        <v>171</v>
      </c>
      <c r="J20" s="159" t="s">
        <v>73</v>
      </c>
      <c r="K20" s="160">
        <v>44327</v>
      </c>
      <c r="L20" s="166">
        <v>450000</v>
      </c>
      <c r="M20" s="163">
        <v>1340.1</v>
      </c>
      <c r="N20" s="163">
        <v>29249.999999999996</v>
      </c>
      <c r="O20" s="162">
        <v>87.106499999999997</v>
      </c>
      <c r="P20" s="164">
        <v>6.4999999999999988E-2</v>
      </c>
      <c r="Q20" s="167">
        <v>47848</v>
      </c>
    </row>
    <row r="21" spans="1:17" s="153" customFormat="1" ht="14.25">
      <c r="A21" s="158">
        <v>337</v>
      </c>
      <c r="B21" s="159">
        <v>9963</v>
      </c>
      <c r="C21" s="158" t="s">
        <v>1507</v>
      </c>
      <c r="D21" s="159" t="s">
        <v>3155</v>
      </c>
      <c r="E21" s="159">
        <v>540297413</v>
      </c>
      <c r="F21" s="172" t="s">
        <v>41</v>
      </c>
      <c r="G21" s="178" t="s">
        <v>3199</v>
      </c>
      <c r="H21" s="159">
        <v>62018569</v>
      </c>
      <c r="I21" s="159" t="s">
        <v>171</v>
      </c>
      <c r="J21" s="159" t="s">
        <v>73</v>
      </c>
      <c r="K21" s="160">
        <v>44384</v>
      </c>
      <c r="L21" s="166">
        <v>600000</v>
      </c>
      <c r="M21" s="163">
        <v>1786.8000000000002</v>
      </c>
      <c r="N21" s="163">
        <v>137538.00000000003</v>
      </c>
      <c r="O21" s="162">
        <v>409.58816400000012</v>
      </c>
      <c r="P21" s="164">
        <v>0.22923000000000004</v>
      </c>
      <c r="Q21" s="167">
        <v>47208</v>
      </c>
    </row>
    <row r="22" spans="1:17" s="153" customFormat="1" ht="14.25">
      <c r="A22" s="158">
        <v>337</v>
      </c>
      <c r="B22" s="159">
        <v>9963</v>
      </c>
      <c r="C22" s="158" t="s">
        <v>1507</v>
      </c>
      <c r="D22" s="159" t="s">
        <v>3156</v>
      </c>
      <c r="E22" s="159">
        <v>104909</v>
      </c>
      <c r="F22" s="172" t="s">
        <v>55</v>
      </c>
      <c r="G22" s="159" t="s">
        <v>3157</v>
      </c>
      <c r="H22" s="159">
        <v>62018734</v>
      </c>
      <c r="I22" s="159" t="s">
        <v>171</v>
      </c>
      <c r="J22" s="159" t="s">
        <v>73</v>
      </c>
      <c r="K22" s="160">
        <v>44403</v>
      </c>
      <c r="L22" s="166">
        <v>650000</v>
      </c>
      <c r="M22" s="163">
        <v>1935.7000000000003</v>
      </c>
      <c r="N22" s="163">
        <v>64999.999999999993</v>
      </c>
      <c r="O22" s="162">
        <v>193.57</v>
      </c>
      <c r="P22" s="164">
        <v>9.9999999999999992E-2</v>
      </c>
      <c r="Q22" s="167">
        <v>46948</v>
      </c>
    </row>
    <row r="23" spans="1:17" s="153" customFormat="1" ht="14.25">
      <c r="A23" s="158">
        <v>337</v>
      </c>
      <c r="B23" s="159">
        <v>9963</v>
      </c>
      <c r="C23" s="158" t="s">
        <v>1507</v>
      </c>
      <c r="D23" s="159" t="s">
        <v>3158</v>
      </c>
      <c r="E23" s="172" t="s">
        <v>407</v>
      </c>
      <c r="F23" s="159" t="s">
        <v>225</v>
      </c>
      <c r="G23" s="159" t="s">
        <v>408</v>
      </c>
      <c r="H23" s="159">
        <v>62018891</v>
      </c>
      <c r="I23" s="159" t="s">
        <v>171</v>
      </c>
      <c r="J23" s="159" t="s">
        <v>234</v>
      </c>
      <c r="K23" s="160">
        <v>44417</v>
      </c>
      <c r="L23" s="166">
        <v>1150000</v>
      </c>
      <c r="M23" s="163">
        <v>3903.6750000000002</v>
      </c>
      <c r="N23" s="163">
        <v>205106.97886363629</v>
      </c>
      <c r="O23" s="162">
        <v>696.23563975261334</v>
      </c>
      <c r="P23" s="164">
        <v>0.17835389466403156</v>
      </c>
      <c r="Q23" s="167">
        <v>46688</v>
      </c>
    </row>
    <row r="24" spans="1:17" s="153" customFormat="1" ht="14.25">
      <c r="A24" s="158">
        <v>337</v>
      </c>
      <c r="B24" s="159">
        <v>9963</v>
      </c>
      <c r="C24" s="158" t="s">
        <v>1507</v>
      </c>
      <c r="D24" s="159" t="s">
        <v>3159</v>
      </c>
      <c r="E24" s="172">
        <v>540283272</v>
      </c>
      <c r="F24" s="172" t="s">
        <v>55</v>
      </c>
      <c r="G24" s="159" t="s">
        <v>505</v>
      </c>
      <c r="H24" s="159">
        <v>62018965</v>
      </c>
      <c r="I24" s="159" t="s">
        <v>171</v>
      </c>
      <c r="J24" s="159" t="s">
        <v>73</v>
      </c>
      <c r="K24" s="160">
        <v>44431</v>
      </c>
      <c r="L24" s="166">
        <v>800000</v>
      </c>
      <c r="M24" s="163">
        <v>2382.4</v>
      </c>
      <c r="N24" s="163">
        <v>59999.999999999993</v>
      </c>
      <c r="O24" s="162">
        <v>178.68</v>
      </c>
      <c r="P24" s="164">
        <v>7.4999999999999997E-2</v>
      </c>
      <c r="Q24" s="167">
        <v>46753</v>
      </c>
    </row>
    <row r="25" spans="1:17" s="153" customFormat="1" ht="14.25">
      <c r="A25" s="158">
        <v>337</v>
      </c>
      <c r="B25" s="159">
        <v>9963</v>
      </c>
      <c r="C25" s="158" t="s">
        <v>1507</v>
      </c>
      <c r="D25" s="159" t="s">
        <v>3160</v>
      </c>
      <c r="E25" s="172">
        <v>30208674</v>
      </c>
      <c r="F25" s="159" t="s">
        <v>225</v>
      </c>
      <c r="G25" s="159" t="s">
        <v>448</v>
      </c>
      <c r="H25" s="159">
        <v>62019021</v>
      </c>
      <c r="I25" s="159" t="s">
        <v>171</v>
      </c>
      <c r="J25" s="159" t="s">
        <v>73</v>
      </c>
      <c r="K25" s="160">
        <v>44431</v>
      </c>
      <c r="L25" s="166">
        <v>1500000</v>
      </c>
      <c r="M25" s="163">
        <v>4467</v>
      </c>
      <c r="N25" s="163">
        <v>284652.42112676043</v>
      </c>
      <c r="O25" s="162">
        <v>847.69491011549269</v>
      </c>
      <c r="P25" s="164">
        <v>0.18976828075117361</v>
      </c>
      <c r="Q25" s="167">
        <v>46727</v>
      </c>
    </row>
    <row r="26" spans="1:17" s="153" customFormat="1" ht="14.25">
      <c r="A26" s="158">
        <v>337</v>
      </c>
      <c r="B26" s="159">
        <v>9963</v>
      </c>
      <c r="C26" s="158" t="s">
        <v>1507</v>
      </c>
      <c r="D26" s="159" t="s">
        <v>290</v>
      </c>
      <c r="E26" s="159" t="s">
        <v>291</v>
      </c>
      <c r="F26" s="159" t="s">
        <v>225</v>
      </c>
      <c r="G26" s="159" t="s">
        <v>290</v>
      </c>
      <c r="H26" s="159">
        <v>62019286</v>
      </c>
      <c r="I26" s="159" t="s">
        <v>171</v>
      </c>
      <c r="J26" s="159" t="s">
        <v>73</v>
      </c>
      <c r="K26" s="160">
        <v>44441</v>
      </c>
      <c r="L26" s="166">
        <v>950000</v>
      </c>
      <c r="M26" s="163">
        <v>2829.1</v>
      </c>
      <c r="N26" s="163">
        <v>223196.64999999994</v>
      </c>
      <c r="O26" s="162">
        <v>664.67962369999987</v>
      </c>
      <c r="P26" s="164">
        <v>0.23494384210526309</v>
      </c>
      <c r="Q26" s="160">
        <v>47170</v>
      </c>
    </row>
    <row r="27" spans="1:17" s="153" customFormat="1" ht="14.25">
      <c r="A27" s="158">
        <v>337</v>
      </c>
      <c r="B27" s="159">
        <v>9963</v>
      </c>
      <c r="C27" s="158" t="s">
        <v>1507</v>
      </c>
      <c r="D27" s="159" t="s">
        <v>3161</v>
      </c>
      <c r="E27" s="172" t="s">
        <v>379</v>
      </c>
      <c r="F27" s="159" t="s">
        <v>225</v>
      </c>
      <c r="G27" s="159" t="s">
        <v>380</v>
      </c>
      <c r="H27" s="159">
        <v>62019567</v>
      </c>
      <c r="I27" s="159" t="s">
        <v>171</v>
      </c>
      <c r="J27" s="159" t="s">
        <v>73</v>
      </c>
      <c r="K27" s="160">
        <v>44481</v>
      </c>
      <c r="L27" s="166">
        <v>450000</v>
      </c>
      <c r="M27" s="163">
        <v>1340.1</v>
      </c>
      <c r="N27" s="163">
        <v>259757.65217391297</v>
      </c>
      <c r="O27" s="162">
        <v>773.55828817391296</v>
      </c>
      <c r="P27" s="164">
        <v>0.5772392270531399</v>
      </c>
      <c r="Q27" s="167">
        <v>45616</v>
      </c>
    </row>
    <row r="28" spans="1:17" s="153" customFormat="1" ht="14.25">
      <c r="A28" s="158">
        <v>337</v>
      </c>
      <c r="B28" s="159">
        <v>9963</v>
      </c>
      <c r="C28" s="158" t="s">
        <v>1507</v>
      </c>
      <c r="D28" s="159" t="s">
        <v>3161</v>
      </c>
      <c r="E28" s="172" t="s">
        <v>379</v>
      </c>
      <c r="F28" s="159" t="s">
        <v>225</v>
      </c>
      <c r="G28" s="159" t="s">
        <v>383</v>
      </c>
      <c r="H28" s="159">
        <v>62019575</v>
      </c>
      <c r="I28" s="159" t="s">
        <v>171</v>
      </c>
      <c r="J28" s="159" t="s">
        <v>73</v>
      </c>
      <c r="K28" s="160">
        <v>44481</v>
      </c>
      <c r="L28" s="166">
        <v>450000</v>
      </c>
      <c r="M28" s="163">
        <v>1340.1</v>
      </c>
      <c r="N28" s="163">
        <v>259757.65217391297</v>
      </c>
      <c r="O28" s="162">
        <v>773.55828817391296</v>
      </c>
      <c r="P28" s="164">
        <v>0.5772392270531399</v>
      </c>
      <c r="Q28" s="167">
        <v>45616</v>
      </c>
    </row>
    <row r="29" spans="1:17" s="153" customFormat="1" ht="14.25">
      <c r="A29" s="158">
        <v>337</v>
      </c>
      <c r="B29" s="159">
        <v>9963</v>
      </c>
      <c r="C29" s="158" t="s">
        <v>1507</v>
      </c>
      <c r="D29" s="159" t="s">
        <v>3162</v>
      </c>
      <c r="E29" s="159" t="s">
        <v>498</v>
      </c>
      <c r="F29" s="159" t="s">
        <v>225</v>
      </c>
      <c r="G29" s="159" t="s">
        <v>499</v>
      </c>
      <c r="H29" s="159">
        <v>62019716</v>
      </c>
      <c r="I29" s="159" t="s">
        <v>171</v>
      </c>
      <c r="J29" s="159" t="s">
        <v>234</v>
      </c>
      <c r="K29" s="160">
        <v>44508</v>
      </c>
      <c r="L29" s="166">
        <v>650000</v>
      </c>
      <c r="M29" s="163">
        <v>2206.4250000000002</v>
      </c>
      <c r="N29" s="163">
        <v>65000</v>
      </c>
      <c r="O29" s="162">
        <v>220.64250000000001</v>
      </c>
      <c r="P29" s="164">
        <v>0.1</v>
      </c>
      <c r="Q29" s="167">
        <v>47066</v>
      </c>
    </row>
    <row r="30" spans="1:17" s="153" customFormat="1" ht="14.25">
      <c r="A30" s="158">
        <v>337</v>
      </c>
      <c r="B30" s="159">
        <v>9963</v>
      </c>
      <c r="C30" s="158" t="s">
        <v>1507</v>
      </c>
      <c r="D30" s="159" t="s">
        <v>3163</v>
      </c>
      <c r="E30" s="172">
        <v>981582217</v>
      </c>
      <c r="F30" s="159" t="s">
        <v>225</v>
      </c>
      <c r="G30" s="159" t="s">
        <v>3164</v>
      </c>
      <c r="H30" s="159">
        <v>62019740</v>
      </c>
      <c r="I30" s="159" t="s">
        <v>171</v>
      </c>
      <c r="J30" s="159" t="s">
        <v>73</v>
      </c>
      <c r="K30" s="160">
        <v>44518</v>
      </c>
      <c r="L30" s="166">
        <v>1250000</v>
      </c>
      <c r="M30" s="163">
        <v>3722.5000000000005</v>
      </c>
      <c r="N30" s="163">
        <v>191766.01742160288</v>
      </c>
      <c r="O30" s="162">
        <v>571.07919988153344</v>
      </c>
      <c r="P30" s="164">
        <v>0.15341281393728232</v>
      </c>
      <c r="Q30" s="167">
        <v>49041</v>
      </c>
    </row>
    <row r="31" spans="1:17" s="153" customFormat="1" ht="14.25">
      <c r="A31" s="158">
        <v>337</v>
      </c>
      <c r="B31" s="159">
        <v>9963</v>
      </c>
      <c r="C31" s="158" t="s">
        <v>1507</v>
      </c>
      <c r="D31" s="159" t="s">
        <v>3165</v>
      </c>
      <c r="E31" s="172">
        <v>550267843</v>
      </c>
      <c r="F31" s="159" t="s">
        <v>55</v>
      </c>
      <c r="G31" s="159" t="s">
        <v>376</v>
      </c>
      <c r="H31" s="159">
        <v>62020128</v>
      </c>
      <c r="I31" s="159" t="s">
        <v>171</v>
      </c>
      <c r="J31" s="159" t="s">
        <v>73</v>
      </c>
      <c r="K31" s="160">
        <v>44581</v>
      </c>
      <c r="L31" s="161">
        <v>300000</v>
      </c>
      <c r="M31" s="163">
        <v>893.40000000000009</v>
      </c>
      <c r="N31" s="163">
        <v>151130</v>
      </c>
      <c r="O31" s="162">
        <v>450.0651400000001</v>
      </c>
      <c r="P31" s="164">
        <v>0.5037666666666667</v>
      </c>
      <c r="Q31" s="167">
        <v>47398</v>
      </c>
    </row>
    <row r="32" spans="1:17" s="153" customFormat="1" ht="14.25">
      <c r="A32" s="158">
        <v>337</v>
      </c>
      <c r="B32" s="159">
        <v>9963</v>
      </c>
      <c r="C32" s="158" t="s">
        <v>1507</v>
      </c>
      <c r="D32" s="159" t="s">
        <v>3166</v>
      </c>
      <c r="E32" s="159">
        <v>516445962</v>
      </c>
      <c r="F32" s="159" t="s">
        <v>41</v>
      </c>
      <c r="G32" s="159" t="s">
        <v>333</v>
      </c>
      <c r="H32" s="159">
        <v>62020158</v>
      </c>
      <c r="I32" s="159" t="s">
        <v>171</v>
      </c>
      <c r="J32" s="159" t="s">
        <v>52</v>
      </c>
      <c r="K32" s="160">
        <v>44598</v>
      </c>
      <c r="L32" s="166">
        <v>4770559</v>
      </c>
      <c r="M32" s="163">
        <v>4770.5590000000002</v>
      </c>
      <c r="N32" s="163">
        <v>1185955</v>
      </c>
      <c r="O32" s="162">
        <v>1185.9549999999999</v>
      </c>
      <c r="P32" s="164">
        <v>0.24859874911933802</v>
      </c>
      <c r="Q32" s="167">
        <v>46284</v>
      </c>
    </row>
    <row r="33" spans="1:17" s="153" customFormat="1" ht="14.25">
      <c r="A33" s="158">
        <v>337</v>
      </c>
      <c r="B33" s="159">
        <v>9963</v>
      </c>
      <c r="C33" s="158" t="s">
        <v>1507</v>
      </c>
      <c r="D33" s="159" t="s">
        <v>3167</v>
      </c>
      <c r="E33" s="172">
        <v>540311636</v>
      </c>
      <c r="F33" s="172" t="s">
        <v>55</v>
      </c>
      <c r="G33" s="159" t="s">
        <v>517</v>
      </c>
      <c r="H33" s="159">
        <v>62020284</v>
      </c>
      <c r="I33" s="159" t="s">
        <v>171</v>
      </c>
      <c r="J33" s="159" t="s">
        <v>73</v>
      </c>
      <c r="K33" s="160">
        <v>44620</v>
      </c>
      <c r="L33" s="161">
        <v>750000</v>
      </c>
      <c r="M33" s="163">
        <v>2233.5</v>
      </c>
      <c r="N33" s="163">
        <v>303000</v>
      </c>
      <c r="O33" s="162">
        <v>902.33399999999995</v>
      </c>
      <c r="P33" s="164">
        <v>0.40400000000000003</v>
      </c>
      <c r="Q33" s="167">
        <v>46739</v>
      </c>
    </row>
    <row r="34" spans="1:17" s="153" customFormat="1" ht="14.25">
      <c r="A34" s="158">
        <v>337</v>
      </c>
      <c r="B34" s="159">
        <v>9963</v>
      </c>
      <c r="C34" s="158" t="s">
        <v>1507</v>
      </c>
      <c r="D34" s="159" t="s">
        <v>3168</v>
      </c>
      <c r="E34" s="172" t="s">
        <v>400</v>
      </c>
      <c r="F34" s="159" t="s">
        <v>225</v>
      </c>
      <c r="G34" s="159" t="s">
        <v>401</v>
      </c>
      <c r="H34" s="159">
        <v>62020359</v>
      </c>
      <c r="I34" s="159" t="s">
        <v>171</v>
      </c>
      <c r="J34" s="159" t="s">
        <v>73</v>
      </c>
      <c r="K34" s="160">
        <v>44635</v>
      </c>
      <c r="L34" s="161">
        <v>2500000</v>
      </c>
      <c r="M34" s="163">
        <v>7445.0000000000009</v>
      </c>
      <c r="N34" s="163">
        <v>749882.00000000023</v>
      </c>
      <c r="O34" s="162">
        <v>2233.1485960000009</v>
      </c>
      <c r="P34" s="164">
        <v>0.29995280000000007</v>
      </c>
      <c r="Q34" s="167">
        <v>47269</v>
      </c>
    </row>
    <row r="35" spans="1:17" s="153" customFormat="1" ht="14.25">
      <c r="A35" s="158">
        <v>337</v>
      </c>
      <c r="B35" s="159">
        <v>9963</v>
      </c>
      <c r="C35" s="158" t="s">
        <v>1507</v>
      </c>
      <c r="D35" s="159" t="s">
        <v>3169</v>
      </c>
      <c r="E35" s="159">
        <v>540327830</v>
      </c>
      <c r="F35" s="159" t="s">
        <v>55</v>
      </c>
      <c r="G35" s="159" t="s">
        <v>512</v>
      </c>
      <c r="H35" s="159">
        <v>62020938</v>
      </c>
      <c r="I35" s="159" t="s">
        <v>171</v>
      </c>
      <c r="J35" s="159" t="s">
        <v>73</v>
      </c>
      <c r="K35" s="160">
        <v>44858</v>
      </c>
      <c r="L35" s="161">
        <v>536911</v>
      </c>
      <c r="M35" s="163">
        <v>1598.9209580000002</v>
      </c>
      <c r="N35" s="163">
        <v>180372.00000000003</v>
      </c>
      <c r="O35" s="162">
        <v>537.14781600000015</v>
      </c>
      <c r="P35" s="164">
        <v>0.33594394601712396</v>
      </c>
      <c r="Q35" s="167">
        <v>47026</v>
      </c>
    </row>
    <row r="36" spans="1:17" s="153" customFormat="1" ht="14.25">
      <c r="A36" s="158">
        <v>337</v>
      </c>
      <c r="B36" s="159">
        <v>9963</v>
      </c>
      <c r="C36" s="158" t="s">
        <v>1507</v>
      </c>
      <c r="D36" s="159" t="s">
        <v>3170</v>
      </c>
      <c r="E36" s="172" t="s">
        <v>454</v>
      </c>
      <c r="F36" s="159" t="s">
        <v>225</v>
      </c>
      <c r="G36" s="159" t="s">
        <v>455</v>
      </c>
      <c r="H36" s="159">
        <v>62021001</v>
      </c>
      <c r="I36" s="159" t="s">
        <v>171</v>
      </c>
      <c r="J36" s="159" t="s">
        <v>73</v>
      </c>
      <c r="K36" s="160">
        <v>44887</v>
      </c>
      <c r="L36" s="161">
        <v>1000000</v>
      </c>
      <c r="M36" s="163">
        <v>2978</v>
      </c>
      <c r="N36" s="163">
        <v>406265.89913043473</v>
      </c>
      <c r="O36" s="162">
        <v>1209.8598476104348</v>
      </c>
      <c r="P36" s="164">
        <v>0.4062658991304347</v>
      </c>
      <c r="Q36" s="167">
        <v>46608</v>
      </c>
    </row>
    <row r="37" spans="1:17" s="153" customFormat="1" ht="14.25">
      <c r="A37" s="158">
        <v>337</v>
      </c>
      <c r="B37" s="158">
        <v>9963</v>
      </c>
      <c r="C37" s="158" t="s">
        <v>1507</v>
      </c>
      <c r="D37" s="158" t="s">
        <v>3171</v>
      </c>
      <c r="E37" s="172" t="s">
        <v>440</v>
      </c>
      <c r="F37" s="158" t="s">
        <v>225</v>
      </c>
      <c r="G37" s="158" t="s">
        <v>3172</v>
      </c>
      <c r="H37" s="158">
        <v>62021076</v>
      </c>
      <c r="I37" s="158" t="s">
        <v>171</v>
      </c>
      <c r="J37" s="158" t="s">
        <v>73</v>
      </c>
      <c r="K37" s="165">
        <v>44938</v>
      </c>
      <c r="L37" s="161">
        <v>1000000</v>
      </c>
      <c r="M37" s="169">
        <v>2978</v>
      </c>
      <c r="N37" s="169">
        <v>90000</v>
      </c>
      <c r="O37" s="170">
        <v>268.02</v>
      </c>
      <c r="P37" s="171">
        <v>0.09</v>
      </c>
      <c r="Q37" s="167">
        <v>46203</v>
      </c>
    </row>
    <row r="38" spans="1:17" s="153" customFormat="1" ht="14.25">
      <c r="A38" s="158">
        <v>337</v>
      </c>
      <c r="B38" s="159">
        <v>9963</v>
      </c>
      <c r="C38" s="158" t="s">
        <v>1507</v>
      </c>
      <c r="D38" s="178" t="s">
        <v>3197</v>
      </c>
      <c r="E38" s="159" t="s">
        <v>393</v>
      </c>
      <c r="F38" s="159" t="s">
        <v>225</v>
      </c>
      <c r="G38" s="159" t="s">
        <v>3192</v>
      </c>
      <c r="H38" s="159">
        <v>62021078</v>
      </c>
      <c r="I38" s="159" t="s">
        <v>171</v>
      </c>
      <c r="J38" s="159" t="s">
        <v>73</v>
      </c>
      <c r="K38" s="160">
        <v>45099</v>
      </c>
      <c r="L38" s="166">
        <v>900000</v>
      </c>
      <c r="M38" s="163">
        <v>2680.2</v>
      </c>
      <c r="N38" s="163">
        <v>346500</v>
      </c>
      <c r="O38" s="162">
        <v>1031.877</v>
      </c>
      <c r="P38" s="164">
        <v>0.38500000000000001</v>
      </c>
      <c r="Q38" s="167">
        <v>46607</v>
      </c>
    </row>
    <row r="39" spans="1:17" s="153" customFormat="1" ht="14.25">
      <c r="A39" s="158">
        <v>337</v>
      </c>
      <c r="B39" s="159">
        <v>9963</v>
      </c>
      <c r="C39" s="158" t="s">
        <v>1507</v>
      </c>
      <c r="D39" s="159" t="s">
        <v>459</v>
      </c>
      <c r="E39" s="153" t="s">
        <v>458</v>
      </c>
      <c r="F39" s="172" t="s">
        <v>65</v>
      </c>
      <c r="G39" s="159" t="s">
        <v>459</v>
      </c>
      <c r="H39" s="159">
        <v>62021175</v>
      </c>
      <c r="I39" s="159" t="s">
        <v>171</v>
      </c>
      <c r="J39" s="159" t="s">
        <v>73</v>
      </c>
      <c r="K39" s="160">
        <v>45057</v>
      </c>
      <c r="L39" s="166">
        <v>800000</v>
      </c>
      <c r="M39" s="163">
        <v>2382.4</v>
      </c>
      <c r="N39" s="163">
        <v>274357.23999999987</v>
      </c>
      <c r="O39" s="162">
        <v>817.03586071999973</v>
      </c>
      <c r="P39" s="164">
        <v>0.34294654999999985</v>
      </c>
      <c r="Q39" s="167">
        <v>46387</v>
      </c>
    </row>
    <row r="40" spans="1:17" s="153" customFormat="1" ht="14.25">
      <c r="A40" s="158">
        <v>337</v>
      </c>
      <c r="B40" s="159">
        <v>9963</v>
      </c>
      <c r="C40" s="158" t="s">
        <v>1507</v>
      </c>
      <c r="D40" s="159" t="s">
        <v>3173</v>
      </c>
      <c r="E40" s="159" t="s">
        <v>476</v>
      </c>
      <c r="F40" s="159" t="s">
        <v>225</v>
      </c>
      <c r="G40" s="159" t="s">
        <v>475</v>
      </c>
      <c r="H40" s="159">
        <v>62021282</v>
      </c>
      <c r="I40" s="159" t="s">
        <v>171</v>
      </c>
      <c r="J40" s="159" t="s">
        <v>73</v>
      </c>
      <c r="K40" s="160">
        <v>45132</v>
      </c>
      <c r="L40" s="166">
        <v>650000</v>
      </c>
      <c r="M40" s="163">
        <v>1935.7000000000003</v>
      </c>
      <c r="N40" s="163">
        <v>115838</v>
      </c>
      <c r="O40" s="162">
        <v>344.96556400000003</v>
      </c>
      <c r="P40" s="164">
        <v>0.1782123076923077</v>
      </c>
      <c r="Q40" s="167">
        <v>46310</v>
      </c>
    </row>
    <row r="41" spans="1:17" s="153" customFormat="1" ht="14.25">
      <c r="A41" s="158">
        <v>337</v>
      </c>
      <c r="B41" s="159">
        <v>9963</v>
      </c>
      <c r="C41" s="158" t="s">
        <v>1507</v>
      </c>
      <c r="D41" s="159" t="s">
        <v>3174</v>
      </c>
      <c r="E41" s="172">
        <v>20187570751</v>
      </c>
      <c r="F41" s="173" t="s">
        <v>225</v>
      </c>
      <c r="G41" s="174" t="s">
        <v>367</v>
      </c>
      <c r="H41" s="159">
        <v>62022132</v>
      </c>
      <c r="I41" s="159" t="s">
        <v>171</v>
      </c>
      <c r="J41" s="174" t="s">
        <v>73</v>
      </c>
      <c r="K41" s="175">
        <v>45107</v>
      </c>
      <c r="L41" s="166">
        <v>850000</v>
      </c>
      <c r="M41" s="163">
        <v>2531.3000000000002</v>
      </c>
      <c r="N41" s="163">
        <v>286380.39999999997</v>
      </c>
      <c r="O41" s="162">
        <v>852.84083119999991</v>
      </c>
      <c r="P41" s="164">
        <v>0.33691811764705876</v>
      </c>
      <c r="Q41" s="167">
        <v>47299</v>
      </c>
    </row>
    <row r="42" spans="1:17" s="153" customFormat="1" ht="14.25">
      <c r="A42" s="158">
        <v>337</v>
      </c>
      <c r="B42" s="159">
        <v>9963</v>
      </c>
      <c r="C42" s="158" t="s">
        <v>1507</v>
      </c>
      <c r="D42" s="159" t="s">
        <v>369</v>
      </c>
      <c r="E42" s="173" t="s">
        <v>370</v>
      </c>
      <c r="F42" s="173" t="s">
        <v>225</v>
      </c>
      <c r="G42" s="174" t="s">
        <v>371</v>
      </c>
      <c r="H42" s="159">
        <v>62022363</v>
      </c>
      <c r="I42" s="159" t="s">
        <v>171</v>
      </c>
      <c r="J42" s="174" t="s">
        <v>234</v>
      </c>
      <c r="K42" s="175">
        <v>45777</v>
      </c>
      <c r="L42" s="166">
        <v>500000</v>
      </c>
      <c r="M42" s="163">
        <v>1697.25</v>
      </c>
      <c r="N42" s="163">
        <v>243500</v>
      </c>
      <c r="O42" s="162">
        <v>826.56074999999998</v>
      </c>
      <c r="P42" s="164">
        <v>0.48699999999999999</v>
      </c>
      <c r="Q42" s="167">
        <v>48579</v>
      </c>
    </row>
    <row r="43" spans="1:17" s="153" customFormat="1" ht="14.25">
      <c r="A43" s="158">
        <v>337</v>
      </c>
      <c r="B43" s="159">
        <v>9963</v>
      </c>
      <c r="C43" s="158" t="s">
        <v>1507</v>
      </c>
      <c r="D43" s="159" t="s">
        <v>501</v>
      </c>
      <c r="E43" s="159">
        <v>516952975</v>
      </c>
      <c r="F43" s="159" t="s">
        <v>41</v>
      </c>
      <c r="G43" s="159" t="s">
        <v>501</v>
      </c>
      <c r="H43" s="176">
        <v>62022801</v>
      </c>
      <c r="I43" s="159" t="s">
        <v>171</v>
      </c>
      <c r="J43" s="176" t="s">
        <v>73</v>
      </c>
      <c r="K43" s="175">
        <v>45992</v>
      </c>
      <c r="L43" s="166">
        <v>660000</v>
      </c>
      <c r="M43" s="163">
        <v>1965.4800000000002</v>
      </c>
      <c r="N43" s="163">
        <v>330000</v>
      </c>
      <c r="O43" s="162">
        <v>982.74000000000012</v>
      </c>
      <c r="P43" s="164">
        <v>0.5</v>
      </c>
      <c r="Q43" s="167">
        <v>47234</v>
      </c>
    </row>
    <row r="44" spans="1:17" s="153" customFormat="1" ht="14.25">
      <c r="A44" s="158">
        <v>337</v>
      </c>
      <c r="B44" s="159">
        <v>9963</v>
      </c>
      <c r="C44" s="158" t="s">
        <v>1507</v>
      </c>
      <c r="D44" s="159" t="s">
        <v>3175</v>
      </c>
      <c r="E44" s="172" t="s">
        <v>493</v>
      </c>
      <c r="F44" s="172" t="s">
        <v>55</v>
      </c>
      <c r="G44" s="174" t="s">
        <v>492</v>
      </c>
      <c r="H44" s="159">
        <v>620211181</v>
      </c>
      <c r="I44" s="159" t="s">
        <v>171</v>
      </c>
      <c r="J44" s="174" t="s">
        <v>496</v>
      </c>
      <c r="K44" s="175">
        <v>44950</v>
      </c>
      <c r="L44" s="166">
        <v>750000</v>
      </c>
      <c r="M44" s="163">
        <v>2954.1750000000002</v>
      </c>
      <c r="N44" s="163">
        <v>501445.08</v>
      </c>
      <c r="O44" s="162">
        <v>1975.142025612</v>
      </c>
      <c r="P44" s="164">
        <v>0.66859343999999998</v>
      </c>
      <c r="Q44" s="167">
        <v>47035</v>
      </c>
    </row>
    <row r="45" spans="1:17" s="153" customFormat="1" ht="14.25">
      <c r="A45" s="159"/>
      <c r="B45" s="159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</row>
    <row r="46" spans="1:17" ht="14.1" customHeight="1">
      <c r="M46" s="177"/>
      <c r="O46" s="177"/>
    </row>
  </sheetData>
  <sheetProtection formatColumns="0"/>
  <dataConsolidate/>
  <dataValidations count="2">
    <dataValidation type="list" allowBlank="1" showInputMessage="1" showErrorMessage="1" sqref="I2:I43" xr:uid="{0330F3D0-3D48-464D-B4B8-8E9295B94435}">
      <formula1>Type_of_Security_ID_Fund</formula1>
    </dataValidation>
    <dataValidation type="list" allowBlank="1" showInputMessage="1" showErrorMessage="1" sqref="F19 F4:F14" xr:uid="{F4106D3A-C426-47F1-BF20-4A92AEF84F24}">
      <formula1>Issuer_Number_Fund</formula1>
    </dataValidation>
  </dataValidations>
  <pageMargins left="0.7" right="0.7" top="0.75" bottom="0.75" header="0.3" footer="0.3"/>
  <pageSetup paperSize="9" orientation="portrait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-0.499984740745262"/>
  </sheetPr>
  <dimension ref="A1:F1058"/>
  <sheetViews>
    <sheetView showGridLines="0" rightToLeft="1" zoomScale="85" zoomScaleNormal="85" workbookViewId="0">
      <pane ySplit="1" topLeftCell="A2" activePane="bottomLeft" state="frozen"/>
      <selection activeCell="A2" sqref="A2"/>
      <selection pane="bottomLeft"/>
    </sheetView>
  </sheetViews>
  <sheetFormatPr defaultColWidth="0" defaultRowHeight="14.25"/>
  <cols>
    <col min="1" max="1" width="29.5" customWidth="1"/>
    <col min="2" max="2" width="30.375" customWidth="1"/>
    <col min="3" max="3" width="90.875" customWidth="1"/>
    <col min="4" max="4" width="10.25" customWidth="1"/>
    <col min="5" max="5" width="68.875" customWidth="1"/>
    <col min="6" max="6" width="29.75" bestFit="1" customWidth="1"/>
    <col min="7" max="7" width="9" style="11" hidden="1" customWidth="1"/>
    <col min="8" max="16384" width="9" style="11" hidden="1"/>
  </cols>
  <sheetData>
    <row r="1" spans="1:6" s="37" customFormat="1" ht="45">
      <c r="A1" s="36" t="s">
        <v>701</v>
      </c>
      <c r="B1" s="36" t="s">
        <v>702</v>
      </c>
      <c r="C1" s="36" t="s">
        <v>703</v>
      </c>
      <c r="D1" s="36" t="s">
        <v>704</v>
      </c>
      <c r="E1" s="36" t="s">
        <v>705</v>
      </c>
      <c r="F1" s="11"/>
    </row>
    <row r="2" spans="1:6">
      <c r="A2" s="71"/>
      <c r="B2" s="71" t="s">
        <v>22</v>
      </c>
      <c r="C2" s="14" t="s">
        <v>45</v>
      </c>
      <c r="D2" s="14" t="s">
        <v>22</v>
      </c>
      <c r="E2" s="14"/>
      <c r="F2" s="11"/>
    </row>
    <row r="3" spans="1:6">
      <c r="A3" s="72"/>
      <c r="B3" s="72"/>
      <c r="C3" s="14" t="s">
        <v>69</v>
      </c>
      <c r="D3" s="14"/>
      <c r="E3" s="14"/>
      <c r="F3" s="11"/>
    </row>
    <row r="4" spans="1:6" ht="42.75">
      <c r="A4" s="64"/>
      <c r="B4" s="91" t="s">
        <v>706</v>
      </c>
      <c r="C4" s="15" t="s">
        <v>45</v>
      </c>
      <c r="D4" s="15" t="s">
        <v>707</v>
      </c>
      <c r="E4" s="15"/>
      <c r="F4" s="11"/>
    </row>
    <row r="5" spans="1:6">
      <c r="A5" s="65"/>
      <c r="B5" s="92"/>
      <c r="C5" s="15" t="s">
        <v>708</v>
      </c>
      <c r="D5" s="15"/>
      <c r="E5" s="15"/>
      <c r="F5" s="11"/>
    </row>
    <row r="6" spans="1:6">
      <c r="A6" s="65"/>
      <c r="B6" s="92"/>
      <c r="C6" s="15" t="s">
        <v>709</v>
      </c>
      <c r="D6" s="15"/>
      <c r="E6" s="15"/>
      <c r="F6" s="11"/>
    </row>
    <row r="7" spans="1:6">
      <c r="A7" s="65"/>
      <c r="B7" s="92"/>
      <c r="C7" s="15" t="s">
        <v>710</v>
      </c>
      <c r="D7" s="15"/>
      <c r="E7" s="15"/>
      <c r="F7" s="11"/>
    </row>
    <row r="8" spans="1:6">
      <c r="A8" s="65"/>
      <c r="B8" s="92"/>
      <c r="C8" s="15" t="s">
        <v>711</v>
      </c>
      <c r="D8" s="15"/>
      <c r="E8" s="15"/>
      <c r="F8" s="11"/>
    </row>
    <row r="9" spans="1:6">
      <c r="A9" s="65"/>
      <c r="B9" s="92"/>
      <c r="C9" s="15" t="s">
        <v>712</v>
      </c>
      <c r="D9" s="15"/>
      <c r="E9" s="15"/>
      <c r="F9" s="11"/>
    </row>
    <row r="10" spans="1:6">
      <c r="A10" s="65"/>
      <c r="B10" s="92"/>
      <c r="C10" s="15" t="s">
        <v>713</v>
      </c>
      <c r="D10" s="15"/>
      <c r="E10" s="15"/>
      <c r="F10" s="11"/>
    </row>
    <row r="11" spans="1:6">
      <c r="A11" s="65"/>
      <c r="B11" s="92"/>
      <c r="C11" s="15" t="s">
        <v>714</v>
      </c>
      <c r="D11" s="15"/>
      <c r="E11" s="15"/>
      <c r="F11" s="11" t="s">
        <v>715</v>
      </c>
    </row>
    <row r="12" spans="1:6">
      <c r="A12" s="65"/>
      <c r="B12" s="92"/>
      <c r="C12" s="15" t="s">
        <v>716</v>
      </c>
      <c r="D12" s="15"/>
      <c r="E12" s="15"/>
      <c r="F12" s="11" t="s">
        <v>715</v>
      </c>
    </row>
    <row r="13" spans="1:6">
      <c r="A13" s="65"/>
      <c r="B13" s="92"/>
      <c r="C13" s="15" t="s">
        <v>717</v>
      </c>
      <c r="D13" s="15"/>
      <c r="E13" s="15"/>
      <c r="F13" s="11"/>
    </row>
    <row r="14" spans="1:6">
      <c r="A14" s="65"/>
      <c r="B14" s="92"/>
      <c r="C14" s="15" t="s">
        <v>310</v>
      </c>
      <c r="D14" s="15"/>
      <c r="E14" s="15"/>
      <c r="F14" s="11"/>
    </row>
    <row r="15" spans="1:6">
      <c r="A15" s="65"/>
      <c r="B15" s="92"/>
      <c r="C15" s="15" t="s">
        <v>718</v>
      </c>
      <c r="D15" s="15"/>
      <c r="E15" s="15"/>
      <c r="F15" s="11"/>
    </row>
    <row r="16" spans="1:6">
      <c r="A16" s="65"/>
      <c r="B16" s="92"/>
      <c r="C16" s="15" t="s">
        <v>719</v>
      </c>
      <c r="D16" s="15"/>
      <c r="E16" s="15"/>
      <c r="F16" s="11"/>
    </row>
    <row r="17" spans="1:5" s="11" customFormat="1">
      <c r="A17" s="65"/>
      <c r="B17" s="92"/>
      <c r="C17" s="15" t="s">
        <v>720</v>
      </c>
      <c r="D17" s="15"/>
      <c r="E17" s="15"/>
    </row>
    <row r="18" spans="1:5" s="11" customFormat="1">
      <c r="A18" s="65"/>
      <c r="B18" s="92"/>
      <c r="C18" s="15" t="s">
        <v>721</v>
      </c>
      <c r="D18" s="15"/>
      <c r="E18" s="15"/>
    </row>
    <row r="19" spans="1:5" s="11" customFormat="1">
      <c r="A19" s="65"/>
      <c r="B19" s="92"/>
      <c r="C19" s="15" t="s">
        <v>722</v>
      </c>
      <c r="D19" s="15"/>
      <c r="E19" s="15"/>
    </row>
    <row r="20" spans="1:5" s="11" customFormat="1">
      <c r="A20" s="65"/>
      <c r="B20" s="92"/>
      <c r="C20" s="15" t="s">
        <v>723</v>
      </c>
      <c r="D20" s="15"/>
      <c r="E20" s="15"/>
    </row>
    <row r="21" spans="1:5" s="11" customFormat="1">
      <c r="A21" s="65"/>
      <c r="B21" s="92"/>
      <c r="C21" s="15" t="s">
        <v>70</v>
      </c>
      <c r="D21" s="15"/>
      <c r="E21" s="15"/>
    </row>
    <row r="22" spans="1:5" s="11" customFormat="1">
      <c r="A22" s="65"/>
      <c r="B22" s="92"/>
      <c r="C22" s="15" t="s">
        <v>724</v>
      </c>
      <c r="D22" s="15"/>
      <c r="E22" s="15"/>
    </row>
    <row r="23" spans="1:5" s="11" customFormat="1">
      <c r="A23" s="65"/>
      <c r="B23" s="92"/>
      <c r="C23" s="15" t="s">
        <v>725</v>
      </c>
      <c r="D23" s="15"/>
      <c r="E23" s="15"/>
    </row>
    <row r="24" spans="1:5" s="11" customFormat="1">
      <c r="A24" s="65"/>
      <c r="B24" s="92"/>
      <c r="C24" s="15" t="s">
        <v>726</v>
      </c>
      <c r="D24" s="15"/>
      <c r="E24" s="15"/>
    </row>
    <row r="25" spans="1:5" s="11" customFormat="1">
      <c r="A25" s="65"/>
      <c r="B25" s="92"/>
      <c r="C25" s="15" t="s">
        <v>727</v>
      </c>
      <c r="D25" s="15"/>
      <c r="E25" s="15"/>
    </row>
    <row r="26" spans="1:5" s="11" customFormat="1">
      <c r="A26" s="65"/>
      <c r="B26" s="92"/>
      <c r="C26" s="15" t="s">
        <v>728</v>
      </c>
      <c r="D26" s="15"/>
      <c r="E26" s="15"/>
    </row>
    <row r="27" spans="1:5" s="11" customFormat="1">
      <c r="A27" s="65"/>
      <c r="B27" s="92"/>
      <c r="C27" s="15" t="s">
        <v>729</v>
      </c>
      <c r="D27" s="15"/>
      <c r="E27" s="15"/>
    </row>
    <row r="28" spans="1:5" s="11" customFormat="1">
      <c r="A28" s="65"/>
      <c r="B28" s="92"/>
      <c r="C28" s="15" t="s">
        <v>730</v>
      </c>
      <c r="D28" s="15"/>
      <c r="E28" s="15"/>
    </row>
    <row r="29" spans="1:5" s="11" customFormat="1">
      <c r="A29" s="65"/>
      <c r="B29" s="92"/>
      <c r="C29" s="15" t="s">
        <v>731</v>
      </c>
      <c r="D29" s="15"/>
      <c r="E29" s="15"/>
    </row>
    <row r="30" spans="1:5" s="11" customFormat="1">
      <c r="A30" s="65"/>
      <c r="B30" s="92"/>
      <c r="C30" s="15" t="s">
        <v>359</v>
      </c>
      <c r="D30" s="15"/>
      <c r="E30" s="15"/>
    </row>
    <row r="31" spans="1:5" s="11" customFormat="1">
      <c r="A31" s="65"/>
      <c r="B31" s="92"/>
      <c r="C31" s="15" t="s">
        <v>732</v>
      </c>
      <c r="D31" s="15"/>
      <c r="E31" s="15"/>
    </row>
    <row r="32" spans="1:5" s="11" customFormat="1">
      <c r="A32" s="65"/>
      <c r="B32" s="92"/>
      <c r="C32" s="15" t="s">
        <v>733</v>
      </c>
      <c r="D32" s="15"/>
      <c r="E32" s="15"/>
    </row>
    <row r="33" spans="1:6">
      <c r="A33" s="65"/>
      <c r="B33" s="92"/>
      <c r="C33" s="15" t="s">
        <v>734</v>
      </c>
      <c r="D33" s="15"/>
      <c r="E33" s="15"/>
      <c r="F33" s="11"/>
    </row>
    <row r="34" spans="1:6">
      <c r="A34" s="65"/>
      <c r="B34" s="92"/>
      <c r="C34" s="15" t="s">
        <v>735</v>
      </c>
      <c r="D34" s="15"/>
      <c r="E34" s="15"/>
      <c r="F34" s="11"/>
    </row>
    <row r="35" spans="1:6">
      <c r="A35" s="65"/>
      <c r="B35" s="92"/>
      <c r="C35" s="15" t="s">
        <v>228</v>
      </c>
      <c r="D35" s="15"/>
      <c r="E35" s="15"/>
      <c r="F35" s="11"/>
    </row>
    <row r="36" spans="1:6">
      <c r="A36" s="65"/>
      <c r="B36" s="92"/>
      <c r="C36" s="15" t="s">
        <v>494</v>
      </c>
      <c r="D36" s="15"/>
      <c r="E36" s="15"/>
      <c r="F36" s="11" t="s">
        <v>715</v>
      </c>
    </row>
    <row r="37" spans="1:6">
      <c r="A37" s="65"/>
      <c r="B37" s="92"/>
      <c r="C37" s="7" t="s">
        <v>294</v>
      </c>
      <c r="D37" s="7"/>
      <c r="E37" s="15"/>
      <c r="F37" s="11" t="s">
        <v>715</v>
      </c>
    </row>
    <row r="38" spans="1:6">
      <c r="A38" s="65"/>
      <c r="B38" s="92"/>
      <c r="C38" s="15" t="s">
        <v>736</v>
      </c>
      <c r="D38" s="15"/>
      <c r="E38" s="15"/>
      <c r="F38" s="11"/>
    </row>
    <row r="39" spans="1:6">
      <c r="A39" s="65"/>
      <c r="B39" s="92"/>
      <c r="C39" s="15" t="s">
        <v>737</v>
      </c>
      <c r="D39" s="15"/>
      <c r="E39" s="15"/>
      <c r="F39" s="11"/>
    </row>
    <row r="40" spans="1:6">
      <c r="A40" s="65"/>
      <c r="B40" s="92"/>
      <c r="C40" s="15" t="s">
        <v>738</v>
      </c>
      <c r="D40" s="15"/>
      <c r="E40" s="15"/>
      <c r="F40" s="11" t="s">
        <v>715</v>
      </c>
    </row>
    <row r="41" spans="1:6">
      <c r="A41" s="65"/>
      <c r="B41" s="92"/>
      <c r="C41" s="15" t="s">
        <v>739</v>
      </c>
      <c r="D41" s="15"/>
      <c r="E41" s="15"/>
      <c r="F41" s="11"/>
    </row>
    <row r="42" spans="1:6">
      <c r="A42" s="65"/>
      <c r="B42" s="92"/>
      <c r="C42" s="15" t="s">
        <v>740</v>
      </c>
      <c r="D42" s="15"/>
      <c r="E42" s="15"/>
      <c r="F42" s="11"/>
    </row>
    <row r="43" spans="1:6">
      <c r="A43" s="65"/>
      <c r="B43" s="92"/>
      <c r="C43" s="15" t="s">
        <v>741</v>
      </c>
      <c r="D43" s="15"/>
      <c r="E43" s="15"/>
      <c r="F43" s="11"/>
    </row>
    <row r="44" spans="1:6">
      <c r="A44" s="65"/>
      <c r="B44" s="92"/>
      <c r="C44" s="15" t="s">
        <v>742</v>
      </c>
      <c r="D44" s="15"/>
      <c r="E44" s="15"/>
      <c r="F44" s="11"/>
    </row>
    <row r="45" spans="1:6">
      <c r="A45" s="65"/>
      <c r="B45" s="92"/>
      <c r="C45" s="15" t="s">
        <v>743</v>
      </c>
      <c r="D45" s="15"/>
      <c r="E45" s="15"/>
      <c r="F45" s="11"/>
    </row>
    <row r="46" spans="1:6">
      <c r="A46" s="65"/>
      <c r="B46" s="92"/>
      <c r="C46" s="15" t="s">
        <v>744</v>
      </c>
      <c r="D46" s="15"/>
      <c r="E46" s="15"/>
      <c r="F46" s="11" t="s">
        <v>715</v>
      </c>
    </row>
    <row r="47" spans="1:6">
      <c r="A47" s="65"/>
      <c r="B47" s="92"/>
      <c r="C47" s="15" t="s">
        <v>745</v>
      </c>
      <c r="D47" s="15"/>
      <c r="E47" s="15"/>
      <c r="F47" s="11"/>
    </row>
    <row r="48" spans="1:6">
      <c r="A48" s="65"/>
      <c r="B48" s="92"/>
      <c r="C48" s="15" t="s">
        <v>746</v>
      </c>
      <c r="D48" s="15"/>
      <c r="E48" s="15"/>
      <c r="F48" s="11"/>
    </row>
    <row r="49" spans="1:6">
      <c r="A49" s="65"/>
      <c r="B49" s="92"/>
      <c r="C49" s="15" t="s">
        <v>747</v>
      </c>
      <c r="D49" s="15"/>
      <c r="E49" s="15"/>
      <c r="F49" s="11"/>
    </row>
    <row r="50" spans="1:6">
      <c r="A50" s="65"/>
      <c r="B50" s="92"/>
      <c r="C50" s="15" t="s">
        <v>390</v>
      </c>
      <c r="D50" s="15"/>
      <c r="E50" s="15"/>
      <c r="F50" s="11"/>
    </row>
    <row r="51" spans="1:6">
      <c r="A51" s="65"/>
      <c r="B51" s="92"/>
      <c r="C51" s="15" t="s">
        <v>748</v>
      </c>
      <c r="D51" s="15"/>
      <c r="E51" s="15"/>
      <c r="F51" s="11"/>
    </row>
    <row r="52" spans="1:6">
      <c r="A52" s="65"/>
      <c r="B52" s="92"/>
      <c r="C52" s="15" t="s">
        <v>749</v>
      </c>
      <c r="D52" s="15"/>
      <c r="E52" s="15"/>
      <c r="F52" s="11"/>
    </row>
    <row r="53" spans="1:6">
      <c r="A53" s="65"/>
      <c r="B53" s="92"/>
      <c r="C53" s="15" t="s">
        <v>750</v>
      </c>
      <c r="D53" s="15"/>
      <c r="E53" s="15"/>
      <c r="F53" s="11"/>
    </row>
    <row r="54" spans="1:6">
      <c r="A54" s="65"/>
      <c r="B54" s="92"/>
      <c r="C54" s="15" t="s">
        <v>751</v>
      </c>
      <c r="D54" s="15"/>
      <c r="E54" s="15"/>
      <c r="F54" s="11"/>
    </row>
    <row r="55" spans="1:6">
      <c r="A55" s="65"/>
      <c r="B55" s="92"/>
      <c r="C55" s="15" t="s">
        <v>752</v>
      </c>
      <c r="D55" s="15"/>
      <c r="E55" s="15"/>
      <c r="F55" s="11"/>
    </row>
    <row r="56" spans="1:6">
      <c r="A56" s="65"/>
      <c r="B56" s="92"/>
      <c r="C56" s="15" t="s">
        <v>753</v>
      </c>
      <c r="D56" s="15"/>
      <c r="E56" s="15"/>
      <c r="F56" s="11"/>
    </row>
    <row r="57" spans="1:6">
      <c r="A57" s="65"/>
      <c r="B57" s="92"/>
      <c r="C57" s="15" t="s">
        <v>754</v>
      </c>
      <c r="D57" s="15"/>
      <c r="E57" s="15"/>
      <c r="F57" s="11"/>
    </row>
    <row r="58" spans="1:6">
      <c r="A58" s="65"/>
      <c r="B58" s="92"/>
      <c r="C58" s="15" t="s">
        <v>755</v>
      </c>
      <c r="D58" s="15"/>
      <c r="E58" s="15"/>
      <c r="F58" s="11"/>
    </row>
    <row r="59" spans="1:6">
      <c r="A59" s="65"/>
      <c r="B59" s="92"/>
      <c r="C59" s="15" t="s">
        <v>756</v>
      </c>
      <c r="D59" s="15"/>
      <c r="E59" s="15"/>
      <c r="F59" s="11"/>
    </row>
    <row r="60" spans="1:6">
      <c r="A60" s="65"/>
      <c r="B60" s="92"/>
      <c r="C60" s="15" t="s">
        <v>757</v>
      </c>
      <c r="D60" s="15"/>
      <c r="E60" s="15"/>
      <c r="F60" s="11"/>
    </row>
    <row r="61" spans="1:6">
      <c r="A61" s="65"/>
      <c r="B61" s="92"/>
      <c r="C61" s="15" t="s">
        <v>758</v>
      </c>
      <c r="D61" s="15"/>
      <c r="E61" s="15"/>
      <c r="F61" s="11"/>
    </row>
    <row r="62" spans="1:6">
      <c r="A62" s="65"/>
      <c r="B62" s="92"/>
      <c r="C62" s="15" t="s">
        <v>759</v>
      </c>
      <c r="D62" s="15"/>
      <c r="E62" s="15"/>
      <c r="F62" s="11"/>
    </row>
    <row r="63" spans="1:6">
      <c r="A63" s="65"/>
      <c r="B63" s="92"/>
      <c r="C63" s="15" t="s">
        <v>760</v>
      </c>
      <c r="D63" s="15"/>
      <c r="E63" s="15"/>
      <c r="F63" s="11" t="s">
        <v>715</v>
      </c>
    </row>
    <row r="64" spans="1:6">
      <c r="A64" s="65"/>
      <c r="B64" s="92"/>
      <c r="C64" s="15" t="s">
        <v>761</v>
      </c>
      <c r="D64" s="15"/>
      <c r="E64" s="15"/>
      <c r="F64" s="11"/>
    </row>
    <row r="65" spans="1:5" s="11" customFormat="1">
      <c r="A65" s="65"/>
      <c r="B65" s="92"/>
      <c r="C65" s="15" t="s">
        <v>762</v>
      </c>
      <c r="D65" s="15"/>
      <c r="E65" s="15"/>
    </row>
    <row r="66" spans="1:5" s="11" customFormat="1">
      <c r="A66" s="65"/>
      <c r="B66" s="92"/>
      <c r="C66" s="15" t="s">
        <v>763</v>
      </c>
      <c r="D66" s="15"/>
      <c r="E66" s="15"/>
    </row>
    <row r="67" spans="1:5" s="11" customFormat="1">
      <c r="A67" s="65"/>
      <c r="B67" s="92"/>
      <c r="C67" s="15" t="s">
        <v>764</v>
      </c>
      <c r="D67" s="15"/>
      <c r="E67" s="15"/>
    </row>
    <row r="68" spans="1:5" s="11" customFormat="1">
      <c r="A68" s="65"/>
      <c r="B68" s="92"/>
      <c r="C68" s="15" t="s">
        <v>765</v>
      </c>
      <c r="D68" s="15"/>
      <c r="E68" s="15"/>
    </row>
    <row r="69" spans="1:5" s="11" customFormat="1">
      <c r="A69" s="65"/>
      <c r="B69" s="92"/>
      <c r="C69" s="15" t="s">
        <v>372</v>
      </c>
      <c r="D69" s="15"/>
      <c r="E69" s="15"/>
    </row>
    <row r="70" spans="1:5" s="11" customFormat="1">
      <c r="A70" s="65"/>
      <c r="B70" s="92"/>
      <c r="C70" s="15" t="s">
        <v>766</v>
      </c>
      <c r="D70" s="15"/>
      <c r="E70" s="15"/>
    </row>
    <row r="71" spans="1:5" s="11" customFormat="1">
      <c r="A71" s="65"/>
      <c r="B71" s="92"/>
      <c r="C71" s="15" t="s">
        <v>767</v>
      </c>
      <c r="D71" s="15"/>
      <c r="E71" s="15"/>
    </row>
    <row r="72" spans="1:5" s="11" customFormat="1">
      <c r="A72" s="65"/>
      <c r="B72" s="92"/>
      <c r="C72" s="15" t="s">
        <v>768</v>
      </c>
      <c r="D72" s="15"/>
      <c r="E72" s="15"/>
    </row>
    <row r="73" spans="1:5" s="11" customFormat="1">
      <c r="A73" s="65"/>
      <c r="B73" s="92"/>
      <c r="C73" s="15" t="s">
        <v>769</v>
      </c>
      <c r="D73" s="15"/>
      <c r="E73" s="15"/>
    </row>
    <row r="74" spans="1:5" s="11" customFormat="1">
      <c r="A74" s="65"/>
      <c r="B74" s="92"/>
      <c r="C74" s="15" t="s">
        <v>770</v>
      </c>
      <c r="D74" s="15"/>
      <c r="E74" s="15"/>
    </row>
    <row r="75" spans="1:5" s="11" customFormat="1">
      <c r="A75" s="65"/>
      <c r="B75" s="92"/>
      <c r="C75" s="15" t="s">
        <v>771</v>
      </c>
      <c r="D75" s="15"/>
      <c r="E75" s="15"/>
    </row>
    <row r="76" spans="1:5" s="11" customFormat="1">
      <c r="A76" s="65"/>
      <c r="B76" s="92"/>
      <c r="C76" s="15" t="s">
        <v>772</v>
      </c>
      <c r="D76" s="15"/>
      <c r="E76" s="15"/>
    </row>
    <row r="77" spans="1:5" s="11" customFormat="1">
      <c r="A77" s="65"/>
      <c r="B77" s="92"/>
      <c r="C77" s="15" t="s">
        <v>773</v>
      </c>
      <c r="D77" s="15"/>
      <c r="E77" s="15"/>
    </row>
    <row r="78" spans="1:5" s="11" customFormat="1">
      <c r="A78" s="65"/>
      <c r="B78" s="92"/>
      <c r="C78" s="15" t="s">
        <v>774</v>
      </c>
      <c r="D78" s="15"/>
      <c r="E78" s="15"/>
    </row>
    <row r="79" spans="1:5" s="11" customFormat="1">
      <c r="A79" s="65"/>
      <c r="B79" s="92"/>
      <c r="C79" s="15" t="s">
        <v>775</v>
      </c>
      <c r="D79" s="15"/>
      <c r="E79" s="15"/>
    </row>
    <row r="80" spans="1:5" s="11" customFormat="1">
      <c r="A80" s="65"/>
      <c r="B80" s="92"/>
      <c r="C80" s="15" t="s">
        <v>776</v>
      </c>
      <c r="D80" s="15"/>
      <c r="E80" s="15"/>
    </row>
    <row r="81" spans="1:6">
      <c r="A81" s="65"/>
      <c r="B81" s="92"/>
      <c r="C81" s="15" t="s">
        <v>777</v>
      </c>
      <c r="D81" s="15"/>
      <c r="E81" s="15"/>
      <c r="F81" s="11"/>
    </row>
    <row r="82" spans="1:6">
      <c r="A82" s="65"/>
      <c r="B82" s="92"/>
      <c r="C82" s="15" t="s">
        <v>778</v>
      </c>
      <c r="D82" s="15"/>
      <c r="E82" s="15"/>
      <c r="F82" s="11"/>
    </row>
    <row r="83" spans="1:6">
      <c r="A83" s="65"/>
      <c r="B83" s="92"/>
      <c r="C83" s="15" t="s">
        <v>779</v>
      </c>
      <c r="D83" s="15"/>
      <c r="E83" s="15"/>
      <c r="F83" s="11"/>
    </row>
    <row r="84" spans="1:6">
      <c r="A84" s="65"/>
      <c r="B84" s="92"/>
      <c r="C84" s="15" t="s">
        <v>780</v>
      </c>
      <c r="D84" s="15"/>
      <c r="E84" s="15"/>
      <c r="F84" s="11"/>
    </row>
    <row r="85" spans="1:6">
      <c r="A85" s="65"/>
      <c r="B85" s="92"/>
      <c r="C85" s="15" t="s">
        <v>781</v>
      </c>
      <c r="D85" s="15"/>
      <c r="E85" s="15"/>
      <c r="F85" s="11"/>
    </row>
    <row r="86" spans="1:6">
      <c r="A86" s="65"/>
      <c r="B86" s="92"/>
      <c r="C86" s="15" t="s">
        <v>782</v>
      </c>
      <c r="D86" s="15"/>
      <c r="E86" s="15"/>
      <c r="F86" s="11"/>
    </row>
    <row r="87" spans="1:6">
      <c r="A87" s="65"/>
      <c r="B87" s="92"/>
      <c r="C87" s="15" t="s">
        <v>783</v>
      </c>
      <c r="D87" s="15"/>
      <c r="E87" s="15"/>
      <c r="F87" s="11"/>
    </row>
    <row r="88" spans="1:6">
      <c r="A88" s="65"/>
      <c r="B88" s="92"/>
      <c r="C88" s="15" t="s">
        <v>784</v>
      </c>
      <c r="D88" s="15"/>
      <c r="E88" s="15"/>
      <c r="F88" s="11"/>
    </row>
    <row r="89" spans="1:6">
      <c r="A89" s="65"/>
      <c r="B89" s="92"/>
      <c r="C89" s="15" t="s">
        <v>785</v>
      </c>
      <c r="D89" s="15"/>
      <c r="E89" s="15"/>
      <c r="F89" s="11"/>
    </row>
    <row r="90" spans="1:6">
      <c r="A90" s="65"/>
      <c r="B90" s="92"/>
      <c r="C90" s="15" t="s">
        <v>295</v>
      </c>
      <c r="D90" s="15"/>
      <c r="E90" s="15"/>
      <c r="F90" s="11"/>
    </row>
    <row r="91" spans="1:6">
      <c r="A91" s="65"/>
      <c r="B91" s="92"/>
      <c r="C91" s="15" t="s">
        <v>786</v>
      </c>
      <c r="D91" s="15"/>
      <c r="E91" s="15"/>
      <c r="F91" s="11"/>
    </row>
    <row r="92" spans="1:6">
      <c r="A92" s="65"/>
      <c r="B92" s="92"/>
      <c r="C92" s="15" t="s">
        <v>787</v>
      </c>
      <c r="D92" s="15"/>
      <c r="E92" s="15"/>
      <c r="F92" s="11"/>
    </row>
    <row r="93" spans="1:6">
      <c r="A93" s="65"/>
      <c r="B93" s="92"/>
      <c r="C93" s="15" t="s">
        <v>219</v>
      </c>
      <c r="D93" s="15"/>
      <c r="E93" s="15"/>
      <c r="F93" s="11"/>
    </row>
    <row r="94" spans="1:6">
      <c r="A94" s="65"/>
      <c r="B94" s="92"/>
      <c r="C94" s="15" t="s">
        <v>788</v>
      </c>
      <c r="D94" s="15"/>
      <c r="E94" s="15" t="s">
        <v>789</v>
      </c>
      <c r="F94" s="11" t="s">
        <v>715</v>
      </c>
    </row>
    <row r="95" spans="1:6">
      <c r="A95" s="65"/>
      <c r="B95" s="92"/>
      <c r="C95" s="15" t="s">
        <v>790</v>
      </c>
      <c r="D95" s="15"/>
      <c r="E95" s="15" t="s">
        <v>791</v>
      </c>
      <c r="F95" s="11" t="s">
        <v>715</v>
      </c>
    </row>
    <row r="96" spans="1:6">
      <c r="A96" s="65"/>
      <c r="B96" s="92"/>
      <c r="C96" s="15" t="s">
        <v>792</v>
      </c>
      <c r="D96" s="15"/>
      <c r="E96" s="15" t="s">
        <v>791</v>
      </c>
      <c r="F96" s="11" t="s">
        <v>715</v>
      </c>
    </row>
    <row r="97" spans="1:6">
      <c r="A97" s="65"/>
      <c r="B97" s="92"/>
      <c r="C97" s="15" t="s">
        <v>793</v>
      </c>
      <c r="D97" s="15"/>
      <c r="E97" s="15" t="s">
        <v>791</v>
      </c>
      <c r="F97" s="11" t="s">
        <v>715</v>
      </c>
    </row>
    <row r="98" spans="1:6">
      <c r="A98" s="65"/>
      <c r="B98" s="92"/>
      <c r="C98" s="15" t="s">
        <v>794</v>
      </c>
      <c r="D98" s="15"/>
      <c r="E98" s="15" t="s">
        <v>791</v>
      </c>
      <c r="F98" s="11" t="s">
        <v>715</v>
      </c>
    </row>
    <row r="99" spans="1:6">
      <c r="A99" s="65"/>
      <c r="B99" s="92"/>
      <c r="C99" s="15" t="s">
        <v>795</v>
      </c>
      <c r="D99" s="15"/>
      <c r="E99" s="15" t="s">
        <v>791</v>
      </c>
      <c r="F99" s="11" t="s">
        <v>715</v>
      </c>
    </row>
    <row r="100" spans="1:6">
      <c r="A100" s="65"/>
      <c r="B100" s="92"/>
      <c r="C100" s="15" t="s">
        <v>796</v>
      </c>
      <c r="D100" s="15"/>
      <c r="E100" s="15" t="s">
        <v>791</v>
      </c>
      <c r="F100" s="11" t="s">
        <v>715</v>
      </c>
    </row>
    <row r="101" spans="1:6">
      <c r="A101" s="65"/>
      <c r="B101" s="92"/>
      <c r="C101" s="15" t="s">
        <v>797</v>
      </c>
      <c r="D101" s="15"/>
      <c r="E101" s="15" t="s">
        <v>791</v>
      </c>
      <c r="F101" s="11" t="s">
        <v>715</v>
      </c>
    </row>
    <row r="102" spans="1:6">
      <c r="A102" s="65"/>
      <c r="B102" s="92"/>
      <c r="C102" s="15" t="s">
        <v>798</v>
      </c>
      <c r="D102" s="15"/>
      <c r="E102" s="15" t="s">
        <v>791</v>
      </c>
      <c r="F102" s="11" t="s">
        <v>715</v>
      </c>
    </row>
    <row r="103" spans="1:6">
      <c r="A103" s="65"/>
      <c r="B103" s="92"/>
      <c r="C103" s="15" t="s">
        <v>799</v>
      </c>
      <c r="D103" s="15"/>
      <c r="E103" s="15" t="s">
        <v>791</v>
      </c>
      <c r="F103" s="11" t="s">
        <v>715</v>
      </c>
    </row>
    <row r="104" spans="1:6">
      <c r="A104" s="60"/>
      <c r="B104" s="60" t="s">
        <v>18</v>
      </c>
      <c r="C104" s="14" t="s">
        <v>41</v>
      </c>
      <c r="D104" s="60" t="s">
        <v>18</v>
      </c>
      <c r="E104" s="14"/>
      <c r="F104" s="11"/>
    </row>
    <row r="105" spans="1:6">
      <c r="A105" s="61"/>
      <c r="B105" s="61"/>
      <c r="C105" s="14" t="s">
        <v>17</v>
      </c>
      <c r="D105" s="14"/>
      <c r="E105" s="14"/>
      <c r="F105" s="11"/>
    </row>
    <row r="106" spans="1:6">
      <c r="A106" s="61"/>
      <c r="B106" s="61"/>
      <c r="C106" s="14" t="s">
        <v>55</v>
      </c>
      <c r="D106" s="14"/>
      <c r="E106" s="14"/>
      <c r="F106" s="11"/>
    </row>
    <row r="107" spans="1:6">
      <c r="A107" s="61"/>
      <c r="B107" s="61"/>
      <c r="C107" s="14" t="s">
        <v>225</v>
      </c>
      <c r="D107" s="14"/>
      <c r="E107" s="14"/>
      <c r="F107" s="11"/>
    </row>
    <row r="108" spans="1:6">
      <c r="A108" s="61"/>
      <c r="B108" s="61"/>
      <c r="C108" s="14" t="s">
        <v>171</v>
      </c>
      <c r="D108" s="14"/>
      <c r="E108" s="14"/>
      <c r="F108" s="11"/>
    </row>
    <row r="109" spans="1:6">
      <c r="A109" s="61"/>
      <c r="B109" s="61"/>
      <c r="C109" s="14" t="s">
        <v>65</v>
      </c>
      <c r="D109" s="14"/>
      <c r="E109" s="14"/>
      <c r="F109" s="11"/>
    </row>
    <row r="110" spans="1:6">
      <c r="A110" s="62"/>
      <c r="B110" s="62"/>
      <c r="C110" s="14" t="s">
        <v>83</v>
      </c>
      <c r="D110" s="14"/>
      <c r="E110" s="14"/>
      <c r="F110" s="11"/>
    </row>
    <row r="111" spans="1:6">
      <c r="A111" s="65"/>
      <c r="B111" s="51" t="s">
        <v>644</v>
      </c>
      <c r="C111" s="15" t="s">
        <v>41</v>
      </c>
      <c r="D111" s="51" t="s">
        <v>644</v>
      </c>
      <c r="E111" s="15"/>
      <c r="F111" s="11"/>
    </row>
    <row r="112" spans="1:6">
      <c r="A112" s="65"/>
      <c r="B112" s="52"/>
      <c r="C112" s="15" t="s">
        <v>681</v>
      </c>
      <c r="D112" s="15"/>
      <c r="E112" s="15"/>
      <c r="F112" s="11"/>
    </row>
    <row r="113" spans="1:5" s="11" customFormat="1">
      <c r="A113" s="65"/>
      <c r="B113" s="53"/>
      <c r="C113" s="15" t="s">
        <v>800</v>
      </c>
      <c r="D113" s="15"/>
      <c r="E113" s="15"/>
    </row>
    <row r="114" spans="1:5" s="11" customFormat="1">
      <c r="A114" s="78"/>
      <c r="B114" s="78" t="s">
        <v>281</v>
      </c>
      <c r="C114" s="14" t="s">
        <v>41</v>
      </c>
      <c r="D114" s="78" t="s">
        <v>281</v>
      </c>
      <c r="E114" s="14"/>
    </row>
    <row r="115" spans="1:5" s="11" customFormat="1">
      <c r="A115" s="78"/>
      <c r="B115" s="78"/>
      <c r="C115" s="14" t="s">
        <v>55</v>
      </c>
      <c r="D115" s="14"/>
      <c r="E115" s="14"/>
    </row>
    <row r="116" spans="1:5" s="11" customFormat="1">
      <c r="A116" s="78"/>
      <c r="B116" s="78"/>
      <c r="C116" s="14" t="s">
        <v>225</v>
      </c>
      <c r="D116" s="14"/>
      <c r="E116" s="14"/>
    </row>
    <row r="117" spans="1:5" s="11" customFormat="1">
      <c r="A117" s="78"/>
      <c r="B117" s="78"/>
      <c r="C117" s="14" t="s">
        <v>65</v>
      </c>
      <c r="D117" s="14"/>
      <c r="E117" s="14"/>
    </row>
    <row r="118" spans="1:5" s="11" customFormat="1">
      <c r="A118" s="64"/>
      <c r="B118" s="79" t="s">
        <v>605</v>
      </c>
      <c r="C118" s="15" t="s">
        <v>41</v>
      </c>
      <c r="D118" s="79" t="s">
        <v>605</v>
      </c>
      <c r="E118" s="15"/>
    </row>
    <row r="119" spans="1:5" s="11" customFormat="1">
      <c r="A119" s="102"/>
      <c r="B119" s="101"/>
      <c r="C119" s="15" t="s">
        <v>801</v>
      </c>
      <c r="D119" s="15"/>
      <c r="E119" s="15"/>
    </row>
    <row r="120" spans="1:5" s="11" customFormat="1">
      <c r="A120" s="102"/>
      <c r="B120" s="101"/>
      <c r="C120" s="15" t="s">
        <v>225</v>
      </c>
      <c r="D120" s="15"/>
      <c r="E120" s="15"/>
    </row>
    <row r="121" spans="1:5" s="11" customFormat="1">
      <c r="A121" s="102"/>
      <c r="B121" s="101"/>
      <c r="C121" s="15" t="s">
        <v>171</v>
      </c>
      <c r="D121" s="15"/>
      <c r="E121" s="15"/>
    </row>
    <row r="122" spans="1:5" s="11" customFormat="1">
      <c r="A122" s="102"/>
      <c r="B122" s="101"/>
      <c r="C122" s="15" t="s">
        <v>55</v>
      </c>
      <c r="D122" s="15"/>
      <c r="E122" s="15"/>
    </row>
    <row r="123" spans="1:5" s="11" customFormat="1">
      <c r="A123" s="102"/>
      <c r="B123" s="101"/>
      <c r="C123" s="15" t="s">
        <v>802</v>
      </c>
      <c r="D123" s="15"/>
      <c r="E123" s="15"/>
    </row>
    <row r="124" spans="1:5" s="11" customFormat="1">
      <c r="A124" s="102"/>
      <c r="B124" s="101"/>
      <c r="C124" s="15" t="s">
        <v>803</v>
      </c>
      <c r="D124" s="15"/>
      <c r="E124" s="15"/>
    </row>
    <row r="125" spans="1:5" s="11" customFormat="1">
      <c r="A125" s="102"/>
      <c r="B125" s="101"/>
      <c r="C125" s="15" t="s">
        <v>65</v>
      </c>
      <c r="D125" s="15"/>
      <c r="E125" s="15"/>
    </row>
    <row r="126" spans="1:5" s="11" customFormat="1">
      <c r="A126" s="65"/>
      <c r="B126" s="80"/>
      <c r="C126" s="15" t="s">
        <v>83</v>
      </c>
      <c r="D126" s="15"/>
      <c r="E126" s="15"/>
    </row>
    <row r="127" spans="1:5" s="11" customFormat="1">
      <c r="A127" s="60"/>
      <c r="B127" s="60" t="s">
        <v>21</v>
      </c>
      <c r="C127" s="14" t="s">
        <v>44</v>
      </c>
      <c r="D127" s="60" t="s">
        <v>21</v>
      </c>
      <c r="E127" s="14"/>
    </row>
    <row r="128" spans="1:5" s="11" customFormat="1">
      <c r="A128" s="61"/>
      <c r="B128" s="61"/>
      <c r="C128" s="14" t="s">
        <v>804</v>
      </c>
      <c r="D128" s="14"/>
      <c r="E128" s="14"/>
    </row>
    <row r="129" spans="1:6">
      <c r="A129" s="61"/>
      <c r="B129" s="61"/>
      <c r="C129" s="14" t="s">
        <v>805</v>
      </c>
      <c r="D129" s="14"/>
      <c r="E129" s="14"/>
      <c r="F129" s="11"/>
    </row>
    <row r="130" spans="1:6">
      <c r="A130" s="61"/>
      <c r="B130" s="61"/>
      <c r="C130" s="14" t="s">
        <v>68</v>
      </c>
      <c r="D130" s="14"/>
      <c r="E130" s="14"/>
      <c r="F130" s="11"/>
    </row>
    <row r="131" spans="1:6">
      <c r="A131" s="61"/>
      <c r="B131" s="61"/>
      <c r="C131" s="14" t="s">
        <v>171</v>
      </c>
      <c r="D131" s="14"/>
      <c r="E131" s="14"/>
      <c r="F131" s="11"/>
    </row>
    <row r="132" spans="1:6">
      <c r="A132" s="65"/>
      <c r="B132" s="52" t="s">
        <v>284</v>
      </c>
      <c r="C132" s="15" t="s">
        <v>44</v>
      </c>
      <c r="D132" s="52" t="s">
        <v>284</v>
      </c>
      <c r="E132" s="15"/>
      <c r="F132" s="11"/>
    </row>
    <row r="133" spans="1:6">
      <c r="A133" s="65"/>
      <c r="B133" s="52"/>
      <c r="C133" s="15" t="s">
        <v>171</v>
      </c>
      <c r="D133" s="15"/>
      <c r="E133" s="15"/>
      <c r="F133" s="11"/>
    </row>
    <row r="134" spans="1:6">
      <c r="A134" s="66"/>
      <c r="B134" s="53"/>
      <c r="C134" s="15" t="s">
        <v>83</v>
      </c>
      <c r="D134" s="15"/>
      <c r="E134" s="15"/>
      <c r="F134" s="11"/>
    </row>
    <row r="135" spans="1:6">
      <c r="A135" s="67"/>
      <c r="B135" s="67" t="s">
        <v>24</v>
      </c>
      <c r="C135" s="14" t="s">
        <v>46</v>
      </c>
      <c r="D135" s="67" t="s">
        <v>24</v>
      </c>
      <c r="E135" s="14"/>
      <c r="F135" s="11"/>
    </row>
    <row r="136" spans="1:6">
      <c r="A136" s="68"/>
      <c r="B136" s="68"/>
      <c r="C136" s="14" t="s">
        <v>115</v>
      </c>
      <c r="D136" s="14"/>
      <c r="E136" s="14"/>
      <c r="F136" s="11" t="s">
        <v>715</v>
      </c>
    </row>
    <row r="137" spans="1:6">
      <c r="A137" s="68"/>
      <c r="B137" s="68"/>
      <c r="C137" s="14" t="s">
        <v>806</v>
      </c>
      <c r="D137" s="14"/>
      <c r="E137" s="14" t="s">
        <v>807</v>
      </c>
      <c r="F137" s="11"/>
    </row>
    <row r="138" spans="1:6">
      <c r="A138" s="68"/>
      <c r="B138" s="68"/>
      <c r="C138" s="14" t="s">
        <v>808</v>
      </c>
      <c r="D138" s="14"/>
      <c r="E138" s="14" t="s">
        <v>809</v>
      </c>
      <c r="F138" s="11"/>
    </row>
    <row r="139" spans="1:6">
      <c r="A139" s="68"/>
      <c r="B139" s="68"/>
      <c r="C139" s="14" t="s">
        <v>810</v>
      </c>
      <c r="D139" s="14"/>
      <c r="E139" s="14"/>
      <c r="F139" s="11"/>
    </row>
    <row r="140" spans="1:6">
      <c r="A140" s="68"/>
      <c r="B140" s="68"/>
      <c r="C140" s="14" t="s">
        <v>811</v>
      </c>
      <c r="D140" s="14"/>
      <c r="E140" s="14"/>
      <c r="F140" s="11"/>
    </row>
    <row r="141" spans="1:6">
      <c r="A141" s="68"/>
      <c r="B141" s="68"/>
      <c r="C141" s="14" t="s">
        <v>812</v>
      </c>
      <c r="D141" s="14"/>
      <c r="E141" s="14"/>
      <c r="F141" s="11"/>
    </row>
    <row r="142" spans="1:6">
      <c r="A142" s="68"/>
      <c r="B142" s="68"/>
      <c r="C142" s="14" t="s">
        <v>813</v>
      </c>
      <c r="D142" s="14"/>
      <c r="E142" s="14"/>
      <c r="F142" s="11"/>
    </row>
    <row r="143" spans="1:6">
      <c r="A143" s="68"/>
      <c r="B143" s="68"/>
      <c r="C143" s="14" t="s">
        <v>814</v>
      </c>
      <c r="D143" s="14"/>
      <c r="E143" s="14"/>
      <c r="F143" s="11"/>
    </row>
    <row r="144" spans="1:6">
      <c r="A144" s="68"/>
      <c r="B144" s="68"/>
      <c r="C144" s="14" t="s">
        <v>815</v>
      </c>
      <c r="D144" s="14"/>
      <c r="E144" s="14"/>
      <c r="F144" s="11"/>
    </row>
    <row r="145" spans="1:5" s="11" customFormat="1">
      <c r="A145" s="68"/>
      <c r="B145" s="68"/>
      <c r="C145" s="14" t="s">
        <v>83</v>
      </c>
      <c r="D145" s="14"/>
      <c r="E145" s="14"/>
    </row>
    <row r="146" spans="1:5" s="11" customFormat="1">
      <c r="A146" s="64"/>
      <c r="B146" s="57" t="s">
        <v>29</v>
      </c>
      <c r="C146" s="15" t="s">
        <v>503</v>
      </c>
      <c r="D146" s="15" t="s">
        <v>816</v>
      </c>
      <c r="E146" s="15"/>
    </row>
    <row r="147" spans="1:5" s="11" customFormat="1">
      <c r="A147" s="66"/>
      <c r="B147" s="59"/>
      <c r="C147" s="15" t="s">
        <v>51</v>
      </c>
      <c r="D147" s="15"/>
      <c r="E147" s="15"/>
    </row>
    <row r="148" spans="1:5" s="11" customFormat="1">
      <c r="A148" s="46"/>
      <c r="B148" s="100" t="s">
        <v>25</v>
      </c>
      <c r="C148" s="14" t="s">
        <v>47</v>
      </c>
      <c r="D148" s="100" t="s">
        <v>25</v>
      </c>
      <c r="E148" s="14" t="s">
        <v>817</v>
      </c>
    </row>
    <row r="149" spans="1:5" s="11" customFormat="1">
      <c r="A149" s="47"/>
      <c r="B149" s="47"/>
      <c r="C149" s="14" t="s">
        <v>818</v>
      </c>
      <c r="D149" s="14"/>
      <c r="E149" s="14" t="s">
        <v>819</v>
      </c>
    </row>
    <row r="150" spans="1:5" s="11" customFormat="1">
      <c r="A150" s="47"/>
      <c r="B150" s="47"/>
      <c r="C150" s="14" t="s">
        <v>820</v>
      </c>
      <c r="D150" s="14"/>
      <c r="E150" s="14" t="s">
        <v>821</v>
      </c>
    </row>
    <row r="151" spans="1:5" s="11" customFormat="1">
      <c r="A151" s="47"/>
      <c r="B151" s="47"/>
      <c r="C151" s="14" t="s">
        <v>822</v>
      </c>
      <c r="D151" s="14"/>
      <c r="E151" s="14" t="s">
        <v>823</v>
      </c>
    </row>
    <row r="152" spans="1:5" s="11" customFormat="1">
      <c r="A152" s="47"/>
      <c r="B152" s="47"/>
      <c r="C152" s="14" t="s">
        <v>824</v>
      </c>
      <c r="D152" s="14"/>
      <c r="E152" s="14" t="s">
        <v>825</v>
      </c>
    </row>
    <row r="153" spans="1:5" s="11" customFormat="1">
      <c r="A153" s="47"/>
      <c r="B153" s="47"/>
      <c r="C153" s="14" t="s">
        <v>826</v>
      </c>
      <c r="D153" s="14"/>
      <c r="E153" s="14" t="s">
        <v>827</v>
      </c>
    </row>
    <row r="154" spans="1:5" s="11" customFormat="1">
      <c r="A154" s="47"/>
      <c r="B154" s="47"/>
      <c r="C154" s="14" t="s">
        <v>828</v>
      </c>
      <c r="D154" s="14"/>
      <c r="E154" s="14" t="s">
        <v>829</v>
      </c>
    </row>
    <row r="155" spans="1:5" s="11" customFormat="1">
      <c r="A155" s="47"/>
      <c r="B155" s="47"/>
      <c r="C155" s="14" t="s">
        <v>830</v>
      </c>
      <c r="D155" s="14"/>
      <c r="E155" s="14" t="s">
        <v>831</v>
      </c>
    </row>
    <row r="156" spans="1:5" s="11" customFormat="1">
      <c r="A156" s="47"/>
      <c r="B156" s="47"/>
      <c r="C156" s="14" t="s">
        <v>832</v>
      </c>
      <c r="D156" s="14"/>
      <c r="E156" s="14" t="s">
        <v>833</v>
      </c>
    </row>
    <row r="157" spans="1:5" s="11" customFormat="1">
      <c r="A157" s="47"/>
      <c r="B157" s="47"/>
      <c r="C157" s="14" t="s">
        <v>834</v>
      </c>
      <c r="D157" s="14"/>
      <c r="E157" s="14" t="s">
        <v>835</v>
      </c>
    </row>
    <row r="158" spans="1:5" s="11" customFormat="1">
      <c r="A158" s="47"/>
      <c r="B158" s="47"/>
      <c r="C158" s="14" t="s">
        <v>82</v>
      </c>
      <c r="D158" s="14"/>
      <c r="E158" s="14" t="s">
        <v>836</v>
      </c>
    </row>
    <row r="159" spans="1:5" s="11" customFormat="1">
      <c r="A159" s="47"/>
      <c r="B159" s="47"/>
      <c r="C159" s="14" t="s">
        <v>71</v>
      </c>
      <c r="D159" s="14"/>
      <c r="E159" s="14" t="s">
        <v>837</v>
      </c>
    </row>
    <row r="160" spans="1:5" s="11" customFormat="1">
      <c r="A160" s="47"/>
      <c r="B160" s="47"/>
      <c r="C160" s="14" t="s">
        <v>838</v>
      </c>
      <c r="D160" s="14"/>
      <c r="E160" s="14" t="s">
        <v>839</v>
      </c>
    </row>
    <row r="161" spans="1:5" s="11" customFormat="1">
      <c r="A161" s="47"/>
      <c r="B161" s="47"/>
      <c r="C161" s="14" t="s">
        <v>840</v>
      </c>
      <c r="D161" s="14"/>
      <c r="E161" s="14" t="s">
        <v>841</v>
      </c>
    </row>
    <row r="162" spans="1:5" s="11" customFormat="1">
      <c r="A162" s="47"/>
      <c r="B162" s="47"/>
      <c r="C162" s="14" t="s">
        <v>842</v>
      </c>
      <c r="D162" s="14"/>
      <c r="E162" s="14" t="s">
        <v>843</v>
      </c>
    </row>
    <row r="163" spans="1:5" s="11" customFormat="1">
      <c r="A163" s="47"/>
      <c r="B163" s="47"/>
      <c r="C163" s="14" t="s">
        <v>844</v>
      </c>
      <c r="D163" s="14"/>
      <c r="E163" s="14" t="s">
        <v>845</v>
      </c>
    </row>
    <row r="164" spans="1:5" s="11" customFormat="1">
      <c r="A164" s="47"/>
      <c r="B164" s="47"/>
      <c r="C164" s="14" t="s">
        <v>846</v>
      </c>
      <c r="D164" s="14"/>
      <c r="E164" s="14" t="s">
        <v>847</v>
      </c>
    </row>
    <row r="165" spans="1:5" s="11" customFormat="1">
      <c r="A165" s="47"/>
      <c r="B165" s="47"/>
      <c r="C165" s="14" t="s">
        <v>848</v>
      </c>
      <c r="D165" s="14"/>
      <c r="E165" s="14" t="s">
        <v>849</v>
      </c>
    </row>
    <row r="166" spans="1:5" s="11" customFormat="1">
      <c r="A166" s="47"/>
      <c r="B166" s="47"/>
      <c r="C166" s="14" t="s">
        <v>850</v>
      </c>
      <c r="D166" s="14"/>
      <c r="E166" s="14" t="s">
        <v>851</v>
      </c>
    </row>
    <row r="167" spans="1:5" s="11" customFormat="1">
      <c r="A167" s="47"/>
      <c r="B167" s="47"/>
      <c r="C167" s="14" t="s">
        <v>852</v>
      </c>
      <c r="D167" s="14"/>
      <c r="E167" s="14" t="s">
        <v>853</v>
      </c>
    </row>
    <row r="168" spans="1:5" s="11" customFormat="1">
      <c r="A168" s="47"/>
      <c r="B168" s="47"/>
      <c r="C168" s="14" t="s">
        <v>854</v>
      </c>
      <c r="D168" s="14"/>
      <c r="E168" s="14" t="s">
        <v>855</v>
      </c>
    </row>
    <row r="169" spans="1:5" s="11" customFormat="1">
      <c r="A169" s="47"/>
      <c r="B169" s="47"/>
      <c r="C169" s="14" t="s">
        <v>856</v>
      </c>
      <c r="D169" s="14"/>
      <c r="E169" s="14" t="s">
        <v>857</v>
      </c>
    </row>
    <row r="170" spans="1:5" s="11" customFormat="1">
      <c r="A170" s="47"/>
      <c r="B170" s="47"/>
      <c r="C170" s="14" t="s">
        <v>858</v>
      </c>
      <c r="D170" s="14"/>
      <c r="E170" s="14" t="s">
        <v>859</v>
      </c>
    </row>
    <row r="171" spans="1:5" s="11" customFormat="1">
      <c r="A171" s="47"/>
      <c r="B171" s="47"/>
      <c r="C171" s="14" t="s">
        <v>860</v>
      </c>
      <c r="D171" s="14"/>
      <c r="E171" s="14" t="s">
        <v>861</v>
      </c>
    </row>
    <row r="172" spans="1:5" s="11" customFormat="1">
      <c r="A172" s="47"/>
      <c r="B172" s="47"/>
      <c r="C172" s="14" t="s">
        <v>862</v>
      </c>
      <c r="D172" s="14"/>
      <c r="E172" s="14" t="s">
        <v>863</v>
      </c>
    </row>
    <row r="173" spans="1:5" s="11" customFormat="1">
      <c r="A173" s="47"/>
      <c r="B173" s="47"/>
      <c r="C173" s="14" t="s">
        <v>864</v>
      </c>
      <c r="D173" s="14"/>
      <c r="E173" s="14" t="s">
        <v>865</v>
      </c>
    </row>
    <row r="174" spans="1:5" s="11" customFormat="1">
      <c r="A174" s="47"/>
      <c r="B174" s="47"/>
      <c r="C174" s="14" t="s">
        <v>866</v>
      </c>
      <c r="D174" s="14"/>
      <c r="E174" s="14" t="s">
        <v>867</v>
      </c>
    </row>
    <row r="175" spans="1:5" s="11" customFormat="1">
      <c r="A175" s="47"/>
      <c r="B175" s="47"/>
      <c r="C175" s="14" t="s">
        <v>868</v>
      </c>
      <c r="D175" s="14"/>
      <c r="E175" s="14" t="s">
        <v>869</v>
      </c>
    </row>
    <row r="176" spans="1:5" s="11" customFormat="1">
      <c r="A176" s="47"/>
      <c r="B176" s="47"/>
      <c r="C176" s="14" t="s">
        <v>870</v>
      </c>
      <c r="D176" s="14"/>
      <c r="E176" s="14" t="s">
        <v>871</v>
      </c>
    </row>
    <row r="177" spans="1:6">
      <c r="A177" s="47"/>
      <c r="B177" s="47"/>
      <c r="C177" s="14" t="s">
        <v>872</v>
      </c>
      <c r="D177" s="14"/>
      <c r="E177" s="14" t="s">
        <v>873</v>
      </c>
      <c r="F177" s="11"/>
    </row>
    <row r="178" spans="1:6">
      <c r="A178" s="47"/>
      <c r="B178" s="47"/>
      <c r="C178" s="14" t="s">
        <v>874</v>
      </c>
      <c r="D178" s="14"/>
      <c r="E178" s="14" t="s">
        <v>875</v>
      </c>
      <c r="F178" s="11"/>
    </row>
    <row r="179" spans="1:6">
      <c r="A179" s="47"/>
      <c r="B179" s="47"/>
      <c r="C179" s="14" t="s">
        <v>876</v>
      </c>
      <c r="D179" s="14"/>
      <c r="E179" s="14" t="s">
        <v>877</v>
      </c>
      <c r="F179" s="11"/>
    </row>
    <row r="180" spans="1:6">
      <c r="A180" s="47"/>
      <c r="B180" s="47"/>
      <c r="C180" s="14" t="s">
        <v>878</v>
      </c>
      <c r="D180" s="14"/>
      <c r="E180" s="14" t="s">
        <v>879</v>
      </c>
      <c r="F180" s="11" t="s">
        <v>715</v>
      </c>
    </row>
    <row r="181" spans="1:6">
      <c r="A181" s="47"/>
      <c r="B181" s="47"/>
      <c r="C181" s="14" t="s">
        <v>83</v>
      </c>
      <c r="D181" s="14"/>
      <c r="E181" s="14" t="s">
        <v>83</v>
      </c>
      <c r="F181" s="11"/>
    </row>
    <row r="182" spans="1:6" ht="28.5">
      <c r="A182" s="64"/>
      <c r="B182" s="85" t="s">
        <v>880</v>
      </c>
      <c r="C182" s="39" t="s">
        <v>120</v>
      </c>
      <c r="D182" s="39" t="s">
        <v>881</v>
      </c>
      <c r="E182" s="39"/>
      <c r="F182" s="11"/>
    </row>
    <row r="183" spans="1:6">
      <c r="A183" s="65"/>
      <c r="B183" s="58"/>
      <c r="C183" s="39" t="s">
        <v>633</v>
      </c>
      <c r="D183" s="39"/>
      <c r="E183" s="39"/>
      <c r="F183" s="11"/>
    </row>
    <row r="184" spans="1:6">
      <c r="A184" s="65"/>
      <c r="B184" s="58"/>
      <c r="C184" s="39" t="s">
        <v>882</v>
      </c>
      <c r="D184" s="39"/>
      <c r="E184" s="39"/>
      <c r="F184" s="11"/>
    </row>
    <row r="185" spans="1:6">
      <c r="A185" s="66"/>
      <c r="B185" s="59"/>
      <c r="C185" s="40" t="s">
        <v>883</v>
      </c>
      <c r="D185" s="40"/>
      <c r="E185" s="40"/>
      <c r="F185" s="11"/>
    </row>
    <row r="186" spans="1:6">
      <c r="A186" s="60"/>
      <c r="B186" s="60" t="s">
        <v>102</v>
      </c>
      <c r="C186" s="38" t="s">
        <v>884</v>
      </c>
      <c r="D186" s="60" t="s">
        <v>102</v>
      </c>
      <c r="E186" s="38"/>
      <c r="F186" s="11"/>
    </row>
    <row r="187" spans="1:6">
      <c r="A187" s="61"/>
      <c r="B187" s="61"/>
      <c r="C187" s="38" t="s">
        <v>123</v>
      </c>
      <c r="D187" s="38"/>
      <c r="E187" s="38"/>
      <c r="F187" s="11"/>
    </row>
    <row r="188" spans="1:6">
      <c r="A188" s="64"/>
      <c r="B188" s="57" t="s">
        <v>90</v>
      </c>
      <c r="C188" s="40" t="s">
        <v>119</v>
      </c>
      <c r="D188" s="57" t="s">
        <v>90</v>
      </c>
      <c r="E188" s="40" t="s">
        <v>885</v>
      </c>
      <c r="F188" s="11"/>
    </row>
    <row r="189" spans="1:6">
      <c r="A189" s="65"/>
      <c r="B189" s="58"/>
      <c r="C189" s="40" t="s">
        <v>143</v>
      </c>
      <c r="D189" s="40"/>
      <c r="E189" s="40" t="s">
        <v>886</v>
      </c>
      <c r="F189" s="11"/>
    </row>
    <row r="190" spans="1:6">
      <c r="A190" s="65"/>
      <c r="B190" s="58"/>
      <c r="C190" s="40" t="s">
        <v>171</v>
      </c>
      <c r="D190" s="40"/>
      <c r="E190" s="40" t="s">
        <v>171</v>
      </c>
      <c r="F190" s="11"/>
    </row>
    <row r="191" spans="1:6">
      <c r="A191" s="65"/>
      <c r="B191" s="58"/>
      <c r="C191" s="40" t="s">
        <v>887</v>
      </c>
      <c r="D191" s="40"/>
      <c r="E191" s="40" t="s">
        <v>888</v>
      </c>
      <c r="F191" s="11"/>
    </row>
    <row r="192" spans="1:6">
      <c r="A192" s="65"/>
      <c r="B192" s="58"/>
      <c r="C192" s="40" t="s">
        <v>889</v>
      </c>
      <c r="D192" s="40"/>
      <c r="E192" s="40" t="s">
        <v>890</v>
      </c>
      <c r="F192" s="11"/>
    </row>
    <row r="193" spans="1:5" s="11" customFormat="1">
      <c r="A193" s="65"/>
      <c r="B193" s="58"/>
      <c r="C193" s="40" t="s">
        <v>891</v>
      </c>
      <c r="D193" s="40"/>
      <c r="E193" s="40" t="s">
        <v>892</v>
      </c>
    </row>
    <row r="194" spans="1:5" s="11" customFormat="1">
      <c r="A194" s="65"/>
      <c r="B194" s="58"/>
      <c r="C194" s="40" t="s">
        <v>893</v>
      </c>
      <c r="D194" s="40"/>
      <c r="E194" s="40" t="s">
        <v>894</v>
      </c>
    </row>
    <row r="195" spans="1:5" s="11" customFormat="1">
      <c r="A195" s="65"/>
      <c r="B195" s="58"/>
      <c r="C195" s="40" t="s">
        <v>895</v>
      </c>
      <c r="D195" s="40"/>
      <c r="E195" s="40" t="s">
        <v>896</v>
      </c>
    </row>
    <row r="196" spans="1:5" s="11" customFormat="1">
      <c r="A196" s="65"/>
      <c r="B196" s="58"/>
      <c r="C196" s="40" t="s">
        <v>897</v>
      </c>
      <c r="D196" s="40"/>
      <c r="E196" s="40" t="s">
        <v>898</v>
      </c>
    </row>
    <row r="197" spans="1:5" s="11" customFormat="1">
      <c r="A197" s="65"/>
      <c r="B197" s="58"/>
      <c r="C197" s="40" t="s">
        <v>899</v>
      </c>
      <c r="D197" s="40"/>
      <c r="E197" s="40" t="s">
        <v>900</v>
      </c>
    </row>
    <row r="198" spans="1:5" s="11" customFormat="1">
      <c r="A198" s="65"/>
      <c r="B198" s="58"/>
      <c r="C198" s="40" t="s">
        <v>901</v>
      </c>
      <c r="D198" s="40"/>
      <c r="E198" s="40" t="s">
        <v>902</v>
      </c>
    </row>
    <row r="199" spans="1:5" s="11" customFormat="1">
      <c r="A199" s="65"/>
      <c r="B199" s="58"/>
      <c r="C199" s="40" t="s">
        <v>134</v>
      </c>
      <c r="D199" s="40"/>
      <c r="E199" s="40" t="s">
        <v>903</v>
      </c>
    </row>
    <row r="200" spans="1:5" s="11" customFormat="1">
      <c r="A200" s="65"/>
      <c r="B200" s="58"/>
      <c r="C200" s="40" t="s">
        <v>83</v>
      </c>
      <c r="D200" s="40"/>
      <c r="E200" s="40" t="s">
        <v>83</v>
      </c>
    </row>
    <row r="201" spans="1:5" s="11" customFormat="1">
      <c r="A201" s="66"/>
      <c r="B201" s="59"/>
      <c r="C201" s="40" t="s">
        <v>883</v>
      </c>
      <c r="D201" s="40"/>
      <c r="E201" s="40" t="s">
        <v>904</v>
      </c>
    </row>
    <row r="202" spans="1:5" s="11" customFormat="1">
      <c r="A202" s="100"/>
      <c r="B202" s="100" t="s">
        <v>27</v>
      </c>
      <c r="C202" s="14" t="s">
        <v>905</v>
      </c>
      <c r="D202" s="14" t="s">
        <v>906</v>
      </c>
      <c r="E202" s="14"/>
    </row>
    <row r="203" spans="1:5" s="11" customFormat="1">
      <c r="A203" s="47"/>
      <c r="B203" s="47"/>
      <c r="C203" s="14" t="s">
        <v>907</v>
      </c>
      <c r="D203" s="14"/>
      <c r="E203" s="14"/>
    </row>
    <row r="204" spans="1:5" s="11" customFormat="1">
      <c r="A204" s="47"/>
      <c r="B204" s="47"/>
      <c r="C204" s="14" t="s">
        <v>528</v>
      </c>
      <c r="D204" s="14"/>
      <c r="E204" s="14"/>
    </row>
    <row r="205" spans="1:5" s="11" customFormat="1">
      <c r="A205" s="47"/>
      <c r="B205" s="47"/>
      <c r="C205" s="14" t="s">
        <v>908</v>
      </c>
      <c r="D205" s="14"/>
      <c r="E205" s="14"/>
    </row>
    <row r="206" spans="1:5" s="11" customFormat="1">
      <c r="A206" s="47"/>
      <c r="B206" s="47"/>
      <c r="C206" s="14" t="s">
        <v>49</v>
      </c>
      <c r="D206" s="14"/>
      <c r="E206" s="14"/>
    </row>
    <row r="207" spans="1:5" s="11" customFormat="1">
      <c r="A207" s="47"/>
      <c r="B207" s="47"/>
      <c r="C207" s="14" t="s">
        <v>631</v>
      </c>
      <c r="D207" s="14"/>
      <c r="E207" s="114"/>
    </row>
    <row r="208" spans="1:5" s="11" customFormat="1">
      <c r="A208" s="47"/>
      <c r="B208" s="47"/>
      <c r="C208" s="14" t="s">
        <v>909</v>
      </c>
      <c r="D208" s="14"/>
      <c r="E208" s="14"/>
    </row>
    <row r="209" spans="1:6">
      <c r="A209" s="47"/>
      <c r="B209" s="47"/>
      <c r="C209" s="14" t="s">
        <v>910</v>
      </c>
      <c r="D209" s="14"/>
      <c r="E209" s="14"/>
      <c r="F209" s="11"/>
    </row>
    <row r="210" spans="1:6">
      <c r="A210" s="47"/>
      <c r="B210" s="47"/>
      <c r="C210" s="14" t="s">
        <v>911</v>
      </c>
      <c r="D210" s="14"/>
      <c r="E210" s="14"/>
      <c r="F210" s="11"/>
    </row>
    <row r="211" spans="1:6">
      <c r="A211" s="47"/>
      <c r="B211" s="47"/>
      <c r="C211" s="14" t="s">
        <v>159</v>
      </c>
      <c r="D211" s="14"/>
      <c r="E211" s="14"/>
      <c r="F211" s="11"/>
    </row>
    <row r="212" spans="1:6">
      <c r="A212" s="47"/>
      <c r="B212" s="47"/>
      <c r="C212" s="14" t="s">
        <v>912</v>
      </c>
      <c r="D212" s="14"/>
      <c r="E212" s="14"/>
      <c r="F212" s="11"/>
    </row>
    <row r="213" spans="1:6">
      <c r="A213" s="47"/>
      <c r="B213" s="47"/>
      <c r="C213" s="14" t="s">
        <v>172</v>
      </c>
      <c r="D213" s="14"/>
      <c r="E213" s="14"/>
      <c r="F213" s="11"/>
    </row>
    <row r="214" spans="1:6">
      <c r="A214" s="47"/>
      <c r="B214" s="47"/>
      <c r="C214" s="14" t="s">
        <v>201</v>
      </c>
      <c r="D214" s="14"/>
      <c r="E214" s="14"/>
      <c r="F214" s="11"/>
    </row>
    <row r="215" spans="1:6">
      <c r="A215" s="47"/>
      <c r="B215" s="47"/>
      <c r="C215" s="14" t="s">
        <v>913</v>
      </c>
      <c r="D215" s="14"/>
      <c r="E215" s="14"/>
      <c r="F215" s="11"/>
    </row>
    <row r="216" spans="1:6">
      <c r="A216" s="47"/>
      <c r="B216" s="47"/>
      <c r="C216" s="14" t="s">
        <v>116</v>
      </c>
      <c r="D216" s="14"/>
      <c r="E216" s="14"/>
      <c r="F216" s="11"/>
    </row>
    <row r="217" spans="1:6">
      <c r="A217" s="47"/>
      <c r="B217" s="47"/>
      <c r="C217" s="14" t="s">
        <v>189</v>
      </c>
      <c r="D217" s="14"/>
      <c r="E217" s="14" t="s">
        <v>914</v>
      </c>
      <c r="F217" s="11" t="s">
        <v>715</v>
      </c>
    </row>
    <row r="218" spans="1:6">
      <c r="A218" s="47"/>
      <c r="B218" s="47"/>
      <c r="C218" s="14" t="s">
        <v>59</v>
      </c>
      <c r="D218" s="14"/>
      <c r="E218" s="14"/>
      <c r="F218" s="11"/>
    </row>
    <row r="219" spans="1:6">
      <c r="A219" s="47"/>
      <c r="B219" s="47"/>
      <c r="C219" s="14" t="s">
        <v>915</v>
      </c>
      <c r="D219" s="14"/>
      <c r="E219" s="14"/>
      <c r="F219" s="11"/>
    </row>
    <row r="220" spans="1:6">
      <c r="A220" s="47"/>
      <c r="B220" s="47"/>
      <c r="C220" s="14" t="s">
        <v>916</v>
      </c>
      <c r="D220" s="14"/>
      <c r="E220" s="14"/>
      <c r="F220" s="11"/>
    </row>
    <row r="221" spans="1:6">
      <c r="A221" s="47"/>
      <c r="B221" s="47"/>
      <c r="C221" s="14" t="s">
        <v>917</v>
      </c>
      <c r="D221" s="14"/>
      <c r="E221" s="114"/>
      <c r="F221" s="11"/>
    </row>
    <row r="222" spans="1:6">
      <c r="A222" s="47"/>
      <c r="B222" s="47"/>
      <c r="C222" s="14" t="s">
        <v>918</v>
      </c>
      <c r="D222" s="14"/>
      <c r="E222" s="14"/>
      <c r="F222" s="11"/>
    </row>
    <row r="223" spans="1:6">
      <c r="A223" s="47"/>
      <c r="B223" s="47"/>
      <c r="C223" s="14" t="s">
        <v>919</v>
      </c>
      <c r="D223" s="14"/>
      <c r="E223" s="14"/>
      <c r="F223" s="11"/>
    </row>
    <row r="224" spans="1:6">
      <c r="A224" s="47"/>
      <c r="B224" s="47"/>
      <c r="C224" s="14" t="s">
        <v>920</v>
      </c>
      <c r="D224" s="14"/>
      <c r="E224" s="14"/>
      <c r="F224" s="11"/>
    </row>
    <row r="225" spans="1:5" s="11" customFormat="1">
      <c r="A225" s="47"/>
      <c r="B225" s="47"/>
      <c r="C225" s="14" t="s">
        <v>921</v>
      </c>
      <c r="D225" s="14"/>
      <c r="E225" s="14"/>
    </row>
    <row r="226" spans="1:5" s="11" customFormat="1">
      <c r="A226" s="47"/>
      <c r="B226" s="47"/>
      <c r="C226" s="14" t="s">
        <v>922</v>
      </c>
      <c r="D226" s="14"/>
      <c r="E226" s="14"/>
    </row>
    <row r="227" spans="1:5" s="11" customFormat="1">
      <c r="A227" s="47"/>
      <c r="B227" s="47"/>
      <c r="C227" s="14" t="s">
        <v>923</v>
      </c>
      <c r="D227" s="14"/>
      <c r="E227" s="14"/>
    </row>
    <row r="228" spans="1:5" s="11" customFormat="1">
      <c r="A228" s="47"/>
      <c r="B228" s="47"/>
      <c r="C228" s="14" t="s">
        <v>150</v>
      </c>
      <c r="D228" s="14"/>
      <c r="E228" s="14"/>
    </row>
    <row r="229" spans="1:5" s="11" customFormat="1">
      <c r="A229" s="47"/>
      <c r="B229" s="47"/>
      <c r="C229" s="14" t="s">
        <v>924</v>
      </c>
      <c r="D229" s="14"/>
      <c r="E229" s="14"/>
    </row>
    <row r="230" spans="1:5" s="11" customFormat="1">
      <c r="A230" s="47"/>
      <c r="B230" s="47"/>
      <c r="C230" s="14" t="s">
        <v>925</v>
      </c>
      <c r="D230" s="14"/>
      <c r="E230" s="14"/>
    </row>
    <row r="231" spans="1:5" s="11" customFormat="1">
      <c r="A231" s="47"/>
      <c r="B231" s="47"/>
      <c r="C231" s="14" t="s">
        <v>926</v>
      </c>
      <c r="D231" s="14"/>
      <c r="E231" s="14"/>
    </row>
    <row r="232" spans="1:5" s="11" customFormat="1">
      <c r="A232" s="47"/>
      <c r="B232" s="47"/>
      <c r="C232" s="14" t="s">
        <v>927</v>
      </c>
      <c r="D232" s="14"/>
      <c r="E232" s="14"/>
    </row>
    <row r="233" spans="1:5" s="11" customFormat="1">
      <c r="A233" s="47"/>
      <c r="B233" s="47"/>
      <c r="C233" s="14" t="s">
        <v>928</v>
      </c>
      <c r="D233" s="14"/>
      <c r="E233" s="14"/>
    </row>
    <row r="234" spans="1:5" s="11" customFormat="1">
      <c r="A234" s="47"/>
      <c r="B234" s="47"/>
      <c r="C234" s="14" t="s">
        <v>929</v>
      </c>
      <c r="D234" s="14"/>
      <c r="E234" s="14"/>
    </row>
    <row r="235" spans="1:5" s="11" customFormat="1">
      <c r="A235" s="47"/>
      <c r="B235" s="47"/>
      <c r="C235" s="14" t="s">
        <v>930</v>
      </c>
      <c r="D235" s="14"/>
      <c r="E235" s="14"/>
    </row>
    <row r="236" spans="1:5" s="11" customFormat="1">
      <c r="A236" s="47"/>
      <c r="B236" s="47"/>
      <c r="C236" s="14" t="s">
        <v>931</v>
      </c>
      <c r="D236" s="14"/>
      <c r="E236" s="14"/>
    </row>
    <row r="237" spans="1:5" s="11" customFormat="1">
      <c r="A237" s="47"/>
      <c r="B237" s="47"/>
      <c r="C237" s="14" t="s">
        <v>932</v>
      </c>
      <c r="D237" s="14"/>
      <c r="E237" s="14"/>
    </row>
    <row r="238" spans="1:5" s="11" customFormat="1">
      <c r="A238" s="47"/>
      <c r="B238" s="47"/>
      <c r="C238" s="14" t="s">
        <v>933</v>
      </c>
      <c r="D238" s="14"/>
      <c r="E238" s="114"/>
    </row>
    <row r="239" spans="1:5" s="11" customFormat="1">
      <c r="A239" s="47"/>
      <c r="B239" s="47"/>
      <c r="C239" s="14" t="s">
        <v>934</v>
      </c>
      <c r="D239" s="14"/>
      <c r="E239" s="14"/>
    </row>
    <row r="240" spans="1:5" s="11" customFormat="1">
      <c r="A240" s="47"/>
      <c r="B240" s="47"/>
      <c r="C240" s="14" t="s">
        <v>935</v>
      </c>
      <c r="D240" s="14"/>
      <c r="E240" s="14"/>
    </row>
    <row r="241" spans="1:5" s="11" customFormat="1">
      <c r="A241" s="47"/>
      <c r="B241" s="47"/>
      <c r="C241" s="14" t="s">
        <v>936</v>
      </c>
      <c r="D241" s="14"/>
      <c r="E241" s="14"/>
    </row>
    <row r="242" spans="1:5" s="11" customFormat="1">
      <c r="A242" s="47"/>
      <c r="B242" s="47"/>
      <c r="C242" s="14" t="s">
        <v>182</v>
      </c>
      <c r="D242" s="14"/>
      <c r="E242" s="14"/>
    </row>
    <row r="243" spans="1:5" s="11" customFormat="1">
      <c r="A243" s="47"/>
      <c r="B243" s="47"/>
      <c r="C243" s="14" t="s">
        <v>937</v>
      </c>
      <c r="D243" s="14"/>
      <c r="E243" s="114"/>
    </row>
    <row r="244" spans="1:5" s="11" customFormat="1">
      <c r="A244" s="47"/>
      <c r="B244" s="47"/>
      <c r="C244" s="14" t="s">
        <v>938</v>
      </c>
      <c r="D244" s="14"/>
      <c r="E244" s="14"/>
    </row>
    <row r="245" spans="1:5" s="11" customFormat="1">
      <c r="A245" s="47"/>
      <c r="B245" s="47"/>
      <c r="C245" s="14" t="s">
        <v>939</v>
      </c>
      <c r="D245" s="14"/>
      <c r="E245" s="114"/>
    </row>
    <row r="246" spans="1:5" s="11" customFormat="1">
      <c r="A246" s="47"/>
      <c r="B246" s="47"/>
      <c r="C246" s="14" t="s">
        <v>940</v>
      </c>
      <c r="D246" s="14"/>
      <c r="E246" s="114"/>
    </row>
    <row r="247" spans="1:5" s="11" customFormat="1">
      <c r="A247" s="47"/>
      <c r="B247" s="47"/>
      <c r="C247" s="14" t="s">
        <v>941</v>
      </c>
      <c r="D247" s="14"/>
      <c r="E247" s="114"/>
    </row>
    <row r="248" spans="1:5" s="11" customFormat="1">
      <c r="A248" s="47"/>
      <c r="B248" s="47"/>
      <c r="C248" s="14" t="s">
        <v>942</v>
      </c>
      <c r="D248" s="14"/>
      <c r="E248" s="14"/>
    </row>
    <row r="249" spans="1:5" s="11" customFormat="1">
      <c r="A249" s="47"/>
      <c r="B249" s="47"/>
      <c r="C249" s="14" t="s">
        <v>943</v>
      </c>
      <c r="D249" s="14"/>
      <c r="E249" s="14"/>
    </row>
    <row r="250" spans="1:5" s="11" customFormat="1">
      <c r="A250" s="47"/>
      <c r="B250" s="47"/>
      <c r="C250" s="14" t="s">
        <v>83</v>
      </c>
      <c r="D250" s="14"/>
      <c r="E250" s="14"/>
    </row>
    <row r="251" spans="1:5" s="11" customFormat="1">
      <c r="A251" s="47"/>
      <c r="B251" s="47"/>
      <c r="C251" s="14" t="s">
        <v>944</v>
      </c>
      <c r="D251" s="14"/>
      <c r="E251" s="14"/>
    </row>
    <row r="252" spans="1:5" s="11" customFormat="1">
      <c r="A252" s="47"/>
      <c r="B252" s="47"/>
      <c r="C252" s="14" t="s">
        <v>945</v>
      </c>
      <c r="D252" s="14"/>
      <c r="E252" s="14"/>
    </row>
    <row r="253" spans="1:5" s="11" customFormat="1">
      <c r="A253" s="47"/>
      <c r="B253" s="47"/>
      <c r="C253" s="14" t="s">
        <v>946</v>
      </c>
      <c r="D253" s="14"/>
      <c r="E253" s="14"/>
    </row>
    <row r="254" spans="1:5" s="11" customFormat="1">
      <c r="A254" s="47"/>
      <c r="B254" s="47"/>
      <c r="C254" s="14" t="s">
        <v>947</v>
      </c>
      <c r="D254" s="14"/>
      <c r="E254" s="14"/>
    </row>
    <row r="255" spans="1:5" s="11" customFormat="1">
      <c r="A255" s="47"/>
      <c r="B255" s="47"/>
      <c r="C255" s="14" t="s">
        <v>948</v>
      </c>
      <c r="D255" s="14"/>
      <c r="E255" s="14"/>
    </row>
    <row r="256" spans="1:5" s="11" customFormat="1">
      <c r="A256" s="47"/>
      <c r="B256" s="47"/>
      <c r="C256" s="14" t="s">
        <v>949</v>
      </c>
      <c r="D256" s="14"/>
      <c r="E256" s="14"/>
    </row>
    <row r="257" spans="1:6">
      <c r="A257" s="47"/>
      <c r="B257" s="47"/>
      <c r="C257" s="14" t="s">
        <v>950</v>
      </c>
      <c r="D257" s="14"/>
      <c r="E257" s="14"/>
      <c r="F257" s="11"/>
    </row>
    <row r="258" spans="1:6">
      <c r="A258" s="47"/>
      <c r="B258" s="47"/>
      <c r="C258" s="14" t="s">
        <v>951</v>
      </c>
      <c r="D258" s="14"/>
      <c r="E258" s="14"/>
      <c r="F258" s="11"/>
    </row>
    <row r="259" spans="1:6">
      <c r="A259" s="47"/>
      <c r="B259" s="47"/>
      <c r="C259" s="14" t="s">
        <v>952</v>
      </c>
      <c r="D259" s="14"/>
      <c r="E259" s="14"/>
      <c r="F259" s="11"/>
    </row>
    <row r="260" spans="1:6">
      <c r="A260" s="47"/>
      <c r="B260" s="47"/>
      <c r="C260" s="14" t="s">
        <v>953</v>
      </c>
      <c r="D260" s="14"/>
      <c r="E260" s="14"/>
      <c r="F260" s="11"/>
    </row>
    <row r="261" spans="1:6">
      <c r="A261" s="47"/>
      <c r="B261" s="47"/>
      <c r="C261" s="14" t="s">
        <v>954</v>
      </c>
      <c r="D261" s="14"/>
      <c r="E261" s="14"/>
      <c r="F261" s="11"/>
    </row>
    <row r="262" spans="1:6">
      <c r="A262" s="47"/>
      <c r="B262" s="47"/>
      <c r="C262" s="14" t="s">
        <v>955</v>
      </c>
      <c r="D262" s="14"/>
      <c r="E262" s="14"/>
      <c r="F262" s="11"/>
    </row>
    <row r="263" spans="1:6">
      <c r="A263" s="47"/>
      <c r="B263" s="47"/>
      <c r="C263" s="14" t="s">
        <v>956</v>
      </c>
      <c r="D263" s="14"/>
      <c r="E263" s="14"/>
      <c r="F263" s="11"/>
    </row>
    <row r="264" spans="1:6">
      <c r="A264" s="47"/>
      <c r="B264" s="47"/>
      <c r="C264" s="14" t="s">
        <v>957</v>
      </c>
      <c r="D264" s="14"/>
      <c r="E264" s="14"/>
      <c r="F264" s="11"/>
    </row>
    <row r="265" spans="1:6">
      <c r="A265" s="47"/>
      <c r="B265" s="47"/>
      <c r="C265" s="14" t="s">
        <v>958</v>
      </c>
      <c r="D265" s="14"/>
      <c r="E265" s="14"/>
      <c r="F265" s="11"/>
    </row>
    <row r="266" spans="1:6">
      <c r="A266" s="47"/>
      <c r="B266" s="47"/>
      <c r="C266" s="14" t="s">
        <v>959</v>
      </c>
      <c r="D266" s="14"/>
      <c r="E266" s="14"/>
      <c r="F266" s="11"/>
    </row>
    <row r="267" spans="1:6">
      <c r="A267" s="47"/>
      <c r="B267" s="47"/>
      <c r="C267" s="14" t="s">
        <v>960</v>
      </c>
      <c r="D267" s="14"/>
      <c r="E267" s="14"/>
      <c r="F267" s="11"/>
    </row>
    <row r="268" spans="1:6">
      <c r="A268" s="47"/>
      <c r="B268" s="47"/>
      <c r="C268" s="14" t="s">
        <v>961</v>
      </c>
      <c r="D268" s="14"/>
      <c r="E268" s="14" t="s">
        <v>962</v>
      </c>
      <c r="F268" s="11" t="s">
        <v>715</v>
      </c>
    </row>
    <row r="269" spans="1:6">
      <c r="A269" s="47"/>
      <c r="B269" s="47"/>
      <c r="C269" s="14" t="s">
        <v>963</v>
      </c>
      <c r="D269" s="14"/>
      <c r="E269" s="14" t="s">
        <v>964</v>
      </c>
      <c r="F269" s="11" t="s">
        <v>715</v>
      </c>
    </row>
    <row r="270" spans="1:6">
      <c r="A270" s="47"/>
      <c r="B270" s="47"/>
      <c r="C270" s="14" t="s">
        <v>965</v>
      </c>
      <c r="D270" s="14"/>
      <c r="E270" s="14" t="s">
        <v>966</v>
      </c>
      <c r="F270" s="11" t="s">
        <v>715</v>
      </c>
    </row>
    <row r="271" spans="1:6">
      <c r="A271" s="47"/>
      <c r="B271" s="47"/>
      <c r="C271" s="14" t="s">
        <v>967</v>
      </c>
      <c r="D271" s="14"/>
      <c r="E271" s="14"/>
      <c r="F271" s="11"/>
    </row>
    <row r="272" spans="1:6">
      <c r="A272" s="47"/>
      <c r="B272" s="47"/>
      <c r="C272" s="14" t="s">
        <v>968</v>
      </c>
      <c r="D272" s="14"/>
      <c r="E272" s="14" t="s">
        <v>969</v>
      </c>
      <c r="F272" s="11" t="s">
        <v>715</v>
      </c>
    </row>
    <row r="273" spans="1:6">
      <c r="A273" s="47"/>
      <c r="B273" s="47"/>
      <c r="C273" s="14" t="s">
        <v>970</v>
      </c>
      <c r="D273" s="14"/>
      <c r="E273" s="14"/>
      <c r="F273" s="11"/>
    </row>
    <row r="274" spans="1:6">
      <c r="A274" s="47"/>
      <c r="B274" s="47"/>
      <c r="C274" s="14" t="s">
        <v>971</v>
      </c>
      <c r="D274" s="14"/>
      <c r="E274" s="14"/>
      <c r="F274" s="11"/>
    </row>
    <row r="275" spans="1:6">
      <c r="A275" s="47"/>
      <c r="B275" s="47"/>
      <c r="C275" s="14" t="s">
        <v>972</v>
      </c>
      <c r="D275" s="14"/>
      <c r="E275" s="14"/>
      <c r="F275" s="11"/>
    </row>
    <row r="276" spans="1:6">
      <c r="A276" s="47"/>
      <c r="B276" s="47"/>
      <c r="C276" s="14" t="s">
        <v>973</v>
      </c>
      <c r="D276" s="14"/>
      <c r="E276" s="14"/>
      <c r="F276" s="11"/>
    </row>
    <row r="277" spans="1:6">
      <c r="A277" s="47"/>
      <c r="B277" s="47"/>
      <c r="C277" s="14" t="s">
        <v>974</v>
      </c>
      <c r="D277" s="14"/>
      <c r="E277" s="14"/>
      <c r="F277" s="11"/>
    </row>
    <row r="278" spans="1:6">
      <c r="A278" s="47"/>
      <c r="B278" s="47"/>
      <c r="C278" s="14" t="s">
        <v>975</v>
      </c>
      <c r="D278" s="14"/>
      <c r="E278" s="14"/>
      <c r="F278" s="11"/>
    </row>
    <row r="279" spans="1:6">
      <c r="A279" s="47"/>
      <c r="B279" s="47"/>
      <c r="C279" s="14" t="s">
        <v>976</v>
      </c>
      <c r="D279" s="14"/>
      <c r="E279" s="14"/>
      <c r="F279" s="11"/>
    </row>
    <row r="280" spans="1:6">
      <c r="A280" s="47"/>
      <c r="B280" s="47"/>
      <c r="C280" s="14" t="s">
        <v>977</v>
      </c>
      <c r="D280" s="14"/>
      <c r="E280" s="14" t="s">
        <v>978</v>
      </c>
      <c r="F280" s="11" t="s">
        <v>715</v>
      </c>
    </row>
    <row r="281" spans="1:6">
      <c r="A281" s="47"/>
      <c r="B281" s="47"/>
      <c r="C281" s="14" t="s">
        <v>979</v>
      </c>
      <c r="D281" s="14"/>
      <c r="E281" s="14"/>
      <c r="F281" s="11"/>
    </row>
    <row r="282" spans="1:6">
      <c r="A282" s="47"/>
      <c r="B282" s="47"/>
      <c r="C282" s="14" t="s">
        <v>980</v>
      </c>
      <c r="D282" s="14"/>
      <c r="E282" s="14" t="s">
        <v>981</v>
      </c>
      <c r="F282" s="11" t="s">
        <v>715</v>
      </c>
    </row>
    <row r="283" spans="1:6">
      <c r="A283" s="47"/>
      <c r="B283" s="47"/>
      <c r="C283" s="14" t="s">
        <v>982</v>
      </c>
      <c r="D283" s="14"/>
      <c r="E283" s="14"/>
      <c r="F283" s="11"/>
    </row>
    <row r="284" spans="1:6">
      <c r="A284" s="47"/>
      <c r="B284" s="47"/>
      <c r="C284" s="14" t="s">
        <v>983</v>
      </c>
      <c r="D284" s="14"/>
      <c r="E284" s="14"/>
      <c r="F284" s="11"/>
    </row>
    <row r="285" spans="1:6">
      <c r="A285" s="47"/>
      <c r="B285" s="47"/>
      <c r="C285" s="14" t="s">
        <v>984</v>
      </c>
      <c r="D285" s="14"/>
      <c r="E285" s="14"/>
      <c r="F285" s="11"/>
    </row>
    <row r="286" spans="1:6">
      <c r="A286" s="47"/>
      <c r="B286" s="47"/>
      <c r="C286" s="14" t="s">
        <v>985</v>
      </c>
      <c r="D286" s="14"/>
      <c r="E286" s="14"/>
      <c r="F286" s="11"/>
    </row>
    <row r="287" spans="1:6">
      <c r="A287" s="47"/>
      <c r="B287" s="47"/>
      <c r="C287" s="14" t="s">
        <v>986</v>
      </c>
      <c r="D287" s="14"/>
      <c r="E287" s="14" t="s">
        <v>987</v>
      </c>
      <c r="F287" s="11" t="s">
        <v>715</v>
      </c>
    </row>
    <row r="288" spans="1:6">
      <c r="A288" s="47"/>
      <c r="B288" s="47"/>
      <c r="C288" s="14" t="s">
        <v>988</v>
      </c>
      <c r="D288" s="14"/>
      <c r="E288" s="14"/>
      <c r="F288" s="11"/>
    </row>
    <row r="289" spans="1:6">
      <c r="A289" s="47"/>
      <c r="B289" s="47"/>
      <c r="C289" s="14" t="s">
        <v>989</v>
      </c>
      <c r="D289" s="14"/>
      <c r="E289" s="14"/>
      <c r="F289" s="11"/>
    </row>
    <row r="290" spans="1:6">
      <c r="A290" s="47"/>
      <c r="B290" s="47"/>
      <c r="C290" s="14" t="s">
        <v>990</v>
      </c>
      <c r="D290" s="14"/>
      <c r="E290" s="14"/>
      <c r="F290" s="11"/>
    </row>
    <row r="291" spans="1:6">
      <c r="A291" s="47"/>
      <c r="B291" s="47"/>
      <c r="C291" s="14" t="s">
        <v>991</v>
      </c>
      <c r="D291" s="14"/>
      <c r="E291" s="14"/>
      <c r="F291" s="11"/>
    </row>
    <row r="292" spans="1:6">
      <c r="A292" s="47"/>
      <c r="B292" s="47"/>
      <c r="C292" s="14" t="s">
        <v>992</v>
      </c>
      <c r="D292" s="14"/>
      <c r="E292" s="14"/>
      <c r="F292" s="11"/>
    </row>
    <row r="293" spans="1:6">
      <c r="A293" s="47"/>
      <c r="B293" s="47"/>
      <c r="C293" s="14" t="s">
        <v>993</v>
      </c>
      <c r="D293" s="14"/>
      <c r="E293" s="14"/>
      <c r="F293" s="11"/>
    </row>
    <row r="294" spans="1:6">
      <c r="A294" s="47"/>
      <c r="B294" s="47"/>
      <c r="C294" s="14" t="s">
        <v>994</v>
      </c>
      <c r="D294" s="14"/>
      <c r="E294" s="14"/>
      <c r="F294" s="11"/>
    </row>
    <row r="295" spans="1:6">
      <c r="A295" s="47"/>
      <c r="B295" s="47"/>
      <c r="C295" s="14" t="s">
        <v>995</v>
      </c>
      <c r="D295" s="14"/>
      <c r="E295" s="14" t="s">
        <v>996</v>
      </c>
      <c r="F295" s="11" t="s">
        <v>715</v>
      </c>
    </row>
    <row r="296" spans="1:6">
      <c r="A296" s="47"/>
      <c r="B296" s="47"/>
      <c r="C296" s="14" t="s">
        <v>997</v>
      </c>
      <c r="D296" s="14"/>
      <c r="E296" s="14"/>
      <c r="F296" s="11"/>
    </row>
    <row r="297" spans="1:6">
      <c r="A297" s="47"/>
      <c r="B297" s="47"/>
      <c r="C297" s="14" t="s">
        <v>998</v>
      </c>
      <c r="D297" s="14"/>
      <c r="E297" s="14"/>
      <c r="F297" s="11"/>
    </row>
    <row r="298" spans="1:6">
      <c r="A298" s="47"/>
      <c r="B298" s="47"/>
      <c r="C298" s="14" t="s">
        <v>999</v>
      </c>
      <c r="D298" s="14"/>
      <c r="E298" s="14"/>
      <c r="F298" s="11" t="s">
        <v>715</v>
      </c>
    </row>
    <row r="299" spans="1:6">
      <c r="A299" s="47"/>
      <c r="B299" s="47"/>
      <c r="C299" s="14" t="s">
        <v>1000</v>
      </c>
      <c r="D299" s="14"/>
      <c r="E299" s="14"/>
      <c r="F299" s="11"/>
    </row>
    <row r="300" spans="1:6">
      <c r="A300" s="47"/>
      <c r="B300" s="47"/>
      <c r="C300" s="14" t="s">
        <v>1001</v>
      </c>
      <c r="D300" s="14"/>
      <c r="E300" s="14"/>
      <c r="F300" s="11"/>
    </row>
    <row r="301" spans="1:6">
      <c r="A301" s="47"/>
      <c r="B301" s="47"/>
      <c r="C301" s="14" t="s">
        <v>1002</v>
      </c>
      <c r="D301" s="14"/>
      <c r="E301" s="14"/>
      <c r="F301" s="11"/>
    </row>
    <row r="302" spans="1:6">
      <c r="A302" s="47"/>
      <c r="B302" s="47"/>
      <c r="C302" s="14" t="s">
        <v>1003</v>
      </c>
      <c r="D302" s="14"/>
      <c r="E302" s="14"/>
      <c r="F302" s="11"/>
    </row>
    <row r="303" spans="1:6">
      <c r="A303" s="47"/>
      <c r="B303" s="47"/>
      <c r="C303" s="14" t="s">
        <v>229</v>
      </c>
      <c r="D303" s="14"/>
      <c r="E303" s="14"/>
      <c r="F303" s="11"/>
    </row>
    <row r="304" spans="1:6">
      <c r="A304" s="47"/>
      <c r="B304" s="47"/>
      <c r="C304" s="14" t="s">
        <v>1004</v>
      </c>
      <c r="D304" s="14"/>
      <c r="E304" s="14"/>
      <c r="F304" s="11"/>
    </row>
    <row r="305" spans="1:6">
      <c r="A305" s="47"/>
      <c r="B305" s="47"/>
      <c r="C305" s="14" t="s">
        <v>1005</v>
      </c>
      <c r="D305" s="14"/>
      <c r="E305" s="14"/>
      <c r="F305" s="11"/>
    </row>
    <row r="306" spans="1:6">
      <c r="A306" s="47"/>
      <c r="B306" s="47"/>
      <c r="C306" s="14" t="s">
        <v>1006</v>
      </c>
      <c r="D306" s="14"/>
      <c r="E306" s="14"/>
      <c r="F306" s="11"/>
    </row>
    <row r="307" spans="1:6">
      <c r="A307" s="47"/>
      <c r="B307" s="47"/>
      <c r="C307" s="14" t="s">
        <v>1007</v>
      </c>
      <c r="D307" s="14"/>
      <c r="E307" s="14"/>
      <c r="F307" s="11"/>
    </row>
    <row r="308" spans="1:6">
      <c r="A308" s="47"/>
      <c r="B308" s="47"/>
      <c r="C308" s="14" t="s">
        <v>1008</v>
      </c>
      <c r="D308" s="14"/>
      <c r="E308" s="14"/>
      <c r="F308" s="11" t="s">
        <v>715</v>
      </c>
    </row>
    <row r="309" spans="1:6">
      <c r="A309" s="47"/>
      <c r="B309" s="47"/>
      <c r="C309" s="14" t="s">
        <v>1009</v>
      </c>
      <c r="D309" s="14"/>
      <c r="E309" s="14"/>
      <c r="F309" s="11" t="s">
        <v>715</v>
      </c>
    </row>
    <row r="310" spans="1:6">
      <c r="A310" s="47"/>
      <c r="B310" s="47"/>
      <c r="C310" s="14" t="s">
        <v>1010</v>
      </c>
      <c r="D310" s="14"/>
      <c r="E310" s="14"/>
      <c r="F310" s="11" t="s">
        <v>715</v>
      </c>
    </row>
    <row r="311" spans="1:6">
      <c r="A311" s="47"/>
      <c r="B311" s="47"/>
      <c r="C311" s="14" t="s">
        <v>1011</v>
      </c>
      <c r="D311" s="14"/>
      <c r="E311" s="14"/>
      <c r="F311" s="11"/>
    </row>
    <row r="312" spans="1:6">
      <c r="A312" s="47"/>
      <c r="B312" s="47"/>
      <c r="C312" s="14" t="s">
        <v>1012</v>
      </c>
      <c r="D312" s="14"/>
      <c r="E312" s="14"/>
      <c r="F312" s="11"/>
    </row>
    <row r="313" spans="1:6">
      <c r="A313" s="47"/>
      <c r="B313" s="47"/>
      <c r="C313" s="14" t="s">
        <v>1013</v>
      </c>
      <c r="D313" s="14"/>
      <c r="E313" s="14"/>
      <c r="F313" s="11"/>
    </row>
    <row r="314" spans="1:6">
      <c r="A314" s="47"/>
      <c r="B314" s="47"/>
      <c r="C314" s="14" t="s">
        <v>1014</v>
      </c>
      <c r="D314" s="14"/>
      <c r="E314" s="14"/>
      <c r="F314" s="11"/>
    </row>
    <row r="315" spans="1:6">
      <c r="A315" s="47"/>
      <c r="B315" s="47"/>
      <c r="C315" s="14" t="s">
        <v>1015</v>
      </c>
      <c r="D315" s="14"/>
      <c r="E315" s="14"/>
      <c r="F315" s="11"/>
    </row>
    <row r="316" spans="1:6">
      <c r="A316" s="47"/>
      <c r="B316" s="47"/>
      <c r="C316" s="14" t="s">
        <v>1016</v>
      </c>
      <c r="D316" s="14"/>
      <c r="E316" s="114" t="s">
        <v>1017</v>
      </c>
      <c r="F316" s="11" t="s">
        <v>715</v>
      </c>
    </row>
    <row r="317" spans="1:6">
      <c r="A317" s="47"/>
      <c r="B317" s="47"/>
      <c r="C317" s="14" t="s">
        <v>1018</v>
      </c>
      <c r="D317" s="14"/>
      <c r="E317" s="14"/>
      <c r="F317" s="11"/>
    </row>
    <row r="318" spans="1:6">
      <c r="A318" s="47"/>
      <c r="B318" s="47"/>
      <c r="C318" s="14" t="s">
        <v>1019</v>
      </c>
      <c r="D318" s="14"/>
      <c r="E318" s="14"/>
      <c r="F318" s="11"/>
    </row>
    <row r="319" spans="1:6">
      <c r="A319" s="47"/>
      <c r="B319" s="47"/>
      <c r="C319" s="14" t="s">
        <v>1020</v>
      </c>
      <c r="D319" s="14"/>
      <c r="E319" s="14"/>
      <c r="F319" s="11"/>
    </row>
    <row r="320" spans="1:6">
      <c r="A320" s="47"/>
      <c r="B320" s="47"/>
      <c r="C320" s="14" t="s">
        <v>1021</v>
      </c>
      <c r="D320" s="14"/>
      <c r="E320" s="14"/>
      <c r="F320" s="11"/>
    </row>
    <row r="321" spans="1:6">
      <c r="A321" s="47"/>
      <c r="B321" s="47"/>
      <c r="C321" s="14" t="s">
        <v>1022</v>
      </c>
      <c r="D321" s="14"/>
      <c r="E321" s="14"/>
      <c r="F321" s="11"/>
    </row>
    <row r="322" spans="1:6">
      <c r="A322" s="47"/>
      <c r="B322" s="47"/>
      <c r="C322" s="14" t="s">
        <v>1023</v>
      </c>
      <c r="D322" s="14"/>
      <c r="E322" s="14"/>
      <c r="F322" s="11"/>
    </row>
    <row r="323" spans="1:6">
      <c r="A323" s="47"/>
      <c r="B323" s="47"/>
      <c r="C323" s="14" t="s">
        <v>1024</v>
      </c>
      <c r="D323" s="14"/>
      <c r="E323" s="14"/>
      <c r="F323" s="11"/>
    </row>
    <row r="324" spans="1:6">
      <c r="A324" s="47"/>
      <c r="B324" s="47"/>
      <c r="C324" s="14" t="s">
        <v>1025</v>
      </c>
      <c r="D324" s="14"/>
      <c r="E324" s="14"/>
      <c r="F324" s="11"/>
    </row>
    <row r="325" spans="1:6">
      <c r="A325" s="47"/>
      <c r="B325" s="47"/>
      <c r="C325" s="14" t="s">
        <v>293</v>
      </c>
      <c r="D325" s="14"/>
      <c r="E325" s="14"/>
      <c r="F325" s="11"/>
    </row>
    <row r="326" spans="1:6">
      <c r="A326" s="64"/>
      <c r="B326" s="54" t="s">
        <v>1026</v>
      </c>
      <c r="C326" s="40" t="s">
        <v>1027</v>
      </c>
      <c r="D326" s="54" t="s">
        <v>1026</v>
      </c>
      <c r="E326" s="40"/>
      <c r="F326" s="11" t="s">
        <v>715</v>
      </c>
    </row>
    <row r="327" spans="1:6">
      <c r="A327" s="65"/>
      <c r="B327" s="55"/>
      <c r="C327" s="40" t="s">
        <v>1028</v>
      </c>
      <c r="D327" s="40"/>
      <c r="E327" s="40"/>
      <c r="F327" s="11" t="s">
        <v>715</v>
      </c>
    </row>
    <row r="328" spans="1:6">
      <c r="A328" s="65"/>
      <c r="B328" s="55"/>
      <c r="C328" s="116" t="s">
        <v>1029</v>
      </c>
      <c r="D328" s="116"/>
      <c r="E328" s="40"/>
      <c r="F328" s="11" t="s">
        <v>715</v>
      </c>
    </row>
    <row r="329" spans="1:6">
      <c r="A329" s="65"/>
      <c r="B329" s="55"/>
      <c r="C329" s="115" t="s">
        <v>1030</v>
      </c>
      <c r="D329" s="115"/>
      <c r="E329" s="40"/>
      <c r="F329" s="11" t="s">
        <v>715</v>
      </c>
    </row>
    <row r="330" spans="1:6">
      <c r="A330" s="65"/>
      <c r="B330" s="55"/>
      <c r="C330" s="115" t="s">
        <v>1031</v>
      </c>
      <c r="D330" s="115"/>
      <c r="E330" s="40"/>
      <c r="F330" s="11" t="s">
        <v>715</v>
      </c>
    </row>
    <row r="331" spans="1:6">
      <c r="A331" s="65"/>
      <c r="B331" s="55"/>
      <c r="C331" s="115" t="s">
        <v>1032</v>
      </c>
      <c r="D331" s="115"/>
      <c r="E331" s="40"/>
      <c r="F331" s="11" t="s">
        <v>715</v>
      </c>
    </row>
    <row r="332" spans="1:6">
      <c r="A332" s="65"/>
      <c r="B332" s="55"/>
      <c r="C332" s="115" t="s">
        <v>1033</v>
      </c>
      <c r="D332" s="115"/>
      <c r="E332" s="40"/>
      <c r="F332" s="11" t="s">
        <v>715</v>
      </c>
    </row>
    <row r="333" spans="1:6">
      <c r="A333" s="65"/>
      <c r="B333" s="55"/>
      <c r="C333" s="40" t="s">
        <v>1034</v>
      </c>
      <c r="D333" s="40"/>
      <c r="E333" s="40"/>
      <c r="F333" s="11" t="s">
        <v>715</v>
      </c>
    </row>
    <row r="334" spans="1:6">
      <c r="A334" s="65"/>
      <c r="B334" s="55"/>
      <c r="C334" s="40" t="s">
        <v>1035</v>
      </c>
      <c r="D334" s="40"/>
      <c r="E334" s="40"/>
      <c r="F334" s="11" t="s">
        <v>715</v>
      </c>
    </row>
    <row r="335" spans="1:6">
      <c r="A335" s="65"/>
      <c r="B335" s="55"/>
      <c r="C335" s="40" t="s">
        <v>1036</v>
      </c>
      <c r="D335" s="40"/>
      <c r="E335" s="40"/>
      <c r="F335" s="11" t="s">
        <v>715</v>
      </c>
    </row>
    <row r="336" spans="1:6">
      <c r="A336" s="65"/>
      <c r="B336" s="55"/>
      <c r="C336" s="40" t="s">
        <v>1037</v>
      </c>
      <c r="D336" s="40"/>
      <c r="E336" s="40"/>
      <c r="F336" s="11" t="s">
        <v>715</v>
      </c>
    </row>
    <row r="337" spans="1:6">
      <c r="A337" s="65"/>
      <c r="B337" s="55"/>
      <c r="C337" s="40" t="s">
        <v>1038</v>
      </c>
      <c r="D337" s="40"/>
      <c r="E337" s="40"/>
      <c r="F337" s="11" t="s">
        <v>715</v>
      </c>
    </row>
    <row r="338" spans="1:6">
      <c r="A338" s="65"/>
      <c r="B338" s="55"/>
      <c r="C338" s="40" t="s">
        <v>1039</v>
      </c>
      <c r="D338" s="40"/>
      <c r="E338" s="40"/>
      <c r="F338" s="11" t="s">
        <v>715</v>
      </c>
    </row>
    <row r="339" spans="1:6">
      <c r="A339" s="65"/>
      <c r="B339" s="55"/>
      <c r="C339" s="40" t="s">
        <v>1040</v>
      </c>
      <c r="D339" s="40"/>
      <c r="E339" s="40"/>
      <c r="F339" s="11" t="s">
        <v>715</v>
      </c>
    </row>
    <row r="340" spans="1:6">
      <c r="A340" s="65"/>
      <c r="B340" s="55"/>
      <c r="C340" s="40" t="s">
        <v>1041</v>
      </c>
      <c r="D340" s="40"/>
      <c r="E340" s="40"/>
      <c r="F340" s="11" t="s">
        <v>715</v>
      </c>
    </row>
    <row r="341" spans="1:6">
      <c r="A341" s="65"/>
      <c r="B341" s="55"/>
      <c r="C341" s="40" t="s">
        <v>1042</v>
      </c>
      <c r="D341" s="40"/>
      <c r="E341" s="40"/>
      <c r="F341" s="11" t="s">
        <v>715</v>
      </c>
    </row>
    <row r="342" spans="1:6">
      <c r="A342" s="65"/>
      <c r="B342" s="55"/>
      <c r="C342" s="40" t="s">
        <v>1043</v>
      </c>
      <c r="D342" s="40"/>
      <c r="E342" s="40"/>
      <c r="F342" s="11" t="s">
        <v>715</v>
      </c>
    </row>
    <row r="343" spans="1:6">
      <c r="A343" s="65"/>
      <c r="B343" s="55"/>
      <c r="C343" s="40" t="s">
        <v>1044</v>
      </c>
      <c r="D343" s="40"/>
      <c r="E343" s="40"/>
      <c r="F343" s="11" t="s">
        <v>715</v>
      </c>
    </row>
    <row r="344" spans="1:6">
      <c r="A344" s="65"/>
      <c r="B344" s="55"/>
      <c r="C344" s="40" t="s">
        <v>1045</v>
      </c>
      <c r="D344" s="40"/>
      <c r="E344" s="40"/>
      <c r="F344" s="11" t="s">
        <v>715</v>
      </c>
    </row>
    <row r="345" spans="1:6">
      <c r="A345" s="65"/>
      <c r="B345" s="55"/>
      <c r="C345" s="40" t="s">
        <v>1046</v>
      </c>
      <c r="D345" s="40"/>
      <c r="E345" s="40"/>
      <c r="F345" s="11" t="s">
        <v>715</v>
      </c>
    </row>
    <row r="346" spans="1:6">
      <c r="A346" s="65"/>
      <c r="B346" s="55"/>
      <c r="C346" s="40" t="s">
        <v>1047</v>
      </c>
      <c r="D346" s="40"/>
      <c r="E346" s="40"/>
      <c r="F346" s="11" t="s">
        <v>715</v>
      </c>
    </row>
    <row r="347" spans="1:6">
      <c r="A347" s="65"/>
      <c r="B347" s="55"/>
      <c r="C347" s="40" t="s">
        <v>1048</v>
      </c>
      <c r="D347" s="40"/>
      <c r="E347" s="40"/>
      <c r="F347" s="11" t="s">
        <v>715</v>
      </c>
    </row>
    <row r="348" spans="1:6">
      <c r="A348" s="65"/>
      <c r="B348" s="55"/>
      <c r="C348" s="40" t="s">
        <v>1049</v>
      </c>
      <c r="D348" s="40"/>
      <c r="E348" s="40"/>
      <c r="F348" s="11" t="s">
        <v>715</v>
      </c>
    </row>
    <row r="349" spans="1:6">
      <c r="A349" s="65"/>
      <c r="B349" s="55"/>
      <c r="C349" s="40" t="s">
        <v>1050</v>
      </c>
      <c r="D349" s="40"/>
      <c r="E349" s="40"/>
      <c r="F349" s="11" t="s">
        <v>715</v>
      </c>
    </row>
    <row r="350" spans="1:6">
      <c r="A350" s="65"/>
      <c r="B350" s="55"/>
      <c r="C350" s="40" t="s">
        <v>1051</v>
      </c>
      <c r="D350" s="40"/>
      <c r="E350" s="40"/>
      <c r="F350" s="11" t="s">
        <v>715</v>
      </c>
    </row>
    <row r="351" spans="1:6">
      <c r="A351" s="65"/>
      <c r="B351" s="55"/>
      <c r="C351" s="40" t="s">
        <v>1052</v>
      </c>
      <c r="D351" s="40"/>
      <c r="E351" s="40"/>
      <c r="F351" s="11" t="s">
        <v>715</v>
      </c>
    </row>
    <row r="352" spans="1:6">
      <c r="A352" s="65"/>
      <c r="B352" s="55"/>
      <c r="C352" s="40" t="s">
        <v>1053</v>
      </c>
      <c r="D352" s="40"/>
      <c r="E352" s="40"/>
      <c r="F352" s="11" t="s">
        <v>715</v>
      </c>
    </row>
    <row r="353" spans="1:6">
      <c r="A353" s="65"/>
      <c r="B353" s="55"/>
      <c r="C353" s="40" t="s">
        <v>1054</v>
      </c>
      <c r="D353" s="40"/>
      <c r="E353" s="40"/>
      <c r="F353" s="11" t="s">
        <v>715</v>
      </c>
    </row>
    <row r="354" spans="1:6">
      <c r="A354" s="65"/>
      <c r="B354" s="55"/>
      <c r="C354" s="40" t="s">
        <v>1055</v>
      </c>
      <c r="D354" s="40"/>
      <c r="E354" s="40"/>
      <c r="F354" s="11" t="s">
        <v>715</v>
      </c>
    </row>
    <row r="355" spans="1:6">
      <c r="A355" s="65"/>
      <c r="B355" s="55"/>
      <c r="C355" s="40" t="s">
        <v>1056</v>
      </c>
      <c r="D355" s="40"/>
      <c r="E355" s="40"/>
      <c r="F355" s="11" t="s">
        <v>715</v>
      </c>
    </row>
    <row r="356" spans="1:6">
      <c r="A356" s="65"/>
      <c r="B356" s="55"/>
      <c r="C356" s="40" t="s">
        <v>1057</v>
      </c>
      <c r="D356" s="40"/>
      <c r="E356" s="40"/>
      <c r="F356" s="11" t="s">
        <v>715</v>
      </c>
    </row>
    <row r="357" spans="1:6">
      <c r="A357" s="65"/>
      <c r="B357" s="55"/>
      <c r="C357" s="40" t="s">
        <v>1058</v>
      </c>
      <c r="D357" s="40"/>
      <c r="E357" s="40"/>
      <c r="F357" s="11" t="s">
        <v>715</v>
      </c>
    </row>
    <row r="358" spans="1:6">
      <c r="A358" s="65"/>
      <c r="B358" s="55"/>
      <c r="C358" s="40" t="s">
        <v>1059</v>
      </c>
      <c r="D358" s="40"/>
      <c r="E358" s="40"/>
      <c r="F358" s="11" t="s">
        <v>715</v>
      </c>
    </row>
    <row r="359" spans="1:6">
      <c r="A359" s="65"/>
      <c r="B359" s="55"/>
      <c r="C359" s="40" t="s">
        <v>1060</v>
      </c>
      <c r="D359" s="40"/>
      <c r="E359" s="40"/>
      <c r="F359" s="11" t="s">
        <v>715</v>
      </c>
    </row>
    <row r="360" spans="1:6">
      <c r="A360" s="65"/>
      <c r="B360" s="55"/>
      <c r="C360" s="40" t="s">
        <v>1061</v>
      </c>
      <c r="D360" s="40"/>
      <c r="E360" s="40"/>
      <c r="F360" s="11" t="s">
        <v>715</v>
      </c>
    </row>
    <row r="361" spans="1:6">
      <c r="A361" s="65"/>
      <c r="B361" s="55"/>
      <c r="C361" s="40" t="s">
        <v>1062</v>
      </c>
      <c r="D361" s="40"/>
      <c r="E361" s="40"/>
      <c r="F361" s="11" t="s">
        <v>715</v>
      </c>
    </row>
    <row r="362" spans="1:6">
      <c r="A362" s="65"/>
      <c r="B362" s="55"/>
      <c r="C362" s="40" t="s">
        <v>1063</v>
      </c>
      <c r="D362" s="40"/>
      <c r="E362" s="40"/>
      <c r="F362" s="11" t="s">
        <v>715</v>
      </c>
    </row>
    <row r="363" spans="1:6">
      <c r="A363" s="65"/>
      <c r="B363" s="55"/>
      <c r="C363" s="40" t="s">
        <v>1064</v>
      </c>
      <c r="D363" s="40"/>
      <c r="E363" s="40"/>
      <c r="F363" s="11" t="s">
        <v>715</v>
      </c>
    </row>
    <row r="364" spans="1:6">
      <c r="A364" s="65"/>
      <c r="B364" s="55"/>
      <c r="C364" s="40" t="s">
        <v>1065</v>
      </c>
      <c r="D364" s="40"/>
      <c r="E364" s="40"/>
      <c r="F364" s="11" t="s">
        <v>715</v>
      </c>
    </row>
    <row r="365" spans="1:6">
      <c r="A365" s="65"/>
      <c r="B365" s="55"/>
      <c r="C365" s="40" t="s">
        <v>1066</v>
      </c>
      <c r="D365" s="40"/>
      <c r="E365" s="40"/>
      <c r="F365" s="11" t="s">
        <v>715</v>
      </c>
    </row>
    <row r="366" spans="1:6">
      <c r="A366" s="65"/>
      <c r="B366" s="55"/>
      <c r="C366" s="40" t="s">
        <v>1067</v>
      </c>
      <c r="D366" s="40"/>
      <c r="E366" s="40"/>
      <c r="F366" s="11" t="s">
        <v>715</v>
      </c>
    </row>
    <row r="367" spans="1:6">
      <c r="A367" s="65"/>
      <c r="B367" s="55"/>
      <c r="C367" s="40" t="s">
        <v>1068</v>
      </c>
      <c r="D367" s="40"/>
      <c r="E367" s="40"/>
      <c r="F367" s="11" t="s">
        <v>715</v>
      </c>
    </row>
    <row r="368" spans="1:6">
      <c r="A368" s="65"/>
      <c r="B368" s="55"/>
      <c r="C368" s="40" t="s">
        <v>1069</v>
      </c>
      <c r="D368" s="40"/>
      <c r="E368" s="40"/>
      <c r="F368" s="11" t="s">
        <v>715</v>
      </c>
    </row>
    <row r="369" spans="1:6">
      <c r="A369" s="65"/>
      <c r="B369" s="55"/>
      <c r="C369" s="40" t="s">
        <v>1070</v>
      </c>
      <c r="D369" s="40"/>
      <c r="E369" s="40"/>
      <c r="F369" s="11" t="s">
        <v>715</v>
      </c>
    </row>
    <row r="370" spans="1:6">
      <c r="A370" s="65"/>
      <c r="B370" s="55"/>
      <c r="C370" s="40" t="s">
        <v>1071</v>
      </c>
      <c r="D370" s="40"/>
      <c r="E370" s="40"/>
      <c r="F370" s="11" t="s">
        <v>715</v>
      </c>
    </row>
    <row r="371" spans="1:6">
      <c r="A371" s="65"/>
      <c r="B371" s="55"/>
      <c r="C371" s="40" t="s">
        <v>1072</v>
      </c>
      <c r="D371" s="40"/>
      <c r="E371" s="40"/>
      <c r="F371" s="11" t="s">
        <v>715</v>
      </c>
    </row>
    <row r="372" spans="1:6">
      <c r="A372" s="65"/>
      <c r="B372" s="55"/>
      <c r="C372" s="40" t="s">
        <v>1073</v>
      </c>
      <c r="D372" s="40"/>
      <c r="E372" s="40"/>
      <c r="F372" s="11" t="s">
        <v>715</v>
      </c>
    </row>
    <row r="373" spans="1:6">
      <c r="A373" s="65"/>
      <c r="B373" s="55"/>
      <c r="C373" s="40" t="s">
        <v>1074</v>
      </c>
      <c r="D373" s="40"/>
      <c r="E373" s="40"/>
      <c r="F373" s="11" t="s">
        <v>715</v>
      </c>
    </row>
    <row r="374" spans="1:6">
      <c r="A374" s="65"/>
      <c r="B374" s="55"/>
      <c r="C374" s="40" t="s">
        <v>1075</v>
      </c>
      <c r="D374" s="40"/>
      <c r="E374" s="40"/>
      <c r="F374" s="11" t="s">
        <v>715</v>
      </c>
    </row>
    <row r="375" spans="1:6">
      <c r="A375" s="65"/>
      <c r="B375" s="55"/>
      <c r="C375" s="40" t="s">
        <v>1076</v>
      </c>
      <c r="D375" s="40"/>
      <c r="E375" s="40"/>
      <c r="F375" s="11" t="s">
        <v>715</v>
      </c>
    </row>
    <row r="376" spans="1:6">
      <c r="A376" s="65"/>
      <c r="B376" s="55"/>
      <c r="C376" s="40" t="s">
        <v>1077</v>
      </c>
      <c r="D376" s="40"/>
      <c r="E376" s="40"/>
      <c r="F376" s="11" t="s">
        <v>715</v>
      </c>
    </row>
    <row r="377" spans="1:6">
      <c r="A377" s="65"/>
      <c r="B377" s="55"/>
      <c r="C377" s="40" t="s">
        <v>1078</v>
      </c>
      <c r="D377" s="40"/>
      <c r="E377" s="40"/>
      <c r="F377" s="11" t="s">
        <v>715</v>
      </c>
    </row>
    <row r="378" spans="1:6">
      <c r="A378" s="65"/>
      <c r="B378" s="55"/>
      <c r="C378" s="40" t="s">
        <v>1079</v>
      </c>
      <c r="D378" s="40"/>
      <c r="E378" s="40"/>
      <c r="F378" s="11" t="s">
        <v>715</v>
      </c>
    </row>
    <row r="379" spans="1:6">
      <c r="A379" s="65"/>
      <c r="B379" s="55"/>
      <c r="C379" s="40" t="s">
        <v>1080</v>
      </c>
      <c r="D379" s="40"/>
      <c r="E379" s="40"/>
      <c r="F379" s="11" t="s">
        <v>715</v>
      </c>
    </row>
    <row r="380" spans="1:6">
      <c r="A380" s="65"/>
      <c r="B380" s="55"/>
      <c r="C380" s="40" t="s">
        <v>1081</v>
      </c>
      <c r="D380" s="40"/>
      <c r="E380" s="40"/>
      <c r="F380" s="11" t="s">
        <v>715</v>
      </c>
    </row>
    <row r="381" spans="1:6">
      <c r="A381" s="65"/>
      <c r="B381" s="55"/>
      <c r="C381" s="40" t="s">
        <v>1082</v>
      </c>
      <c r="D381" s="40"/>
      <c r="E381" s="40"/>
      <c r="F381" s="11" t="s">
        <v>715</v>
      </c>
    </row>
    <row r="382" spans="1:6">
      <c r="A382" s="65"/>
      <c r="B382" s="55"/>
      <c r="C382" s="40" t="s">
        <v>1083</v>
      </c>
      <c r="D382" s="40"/>
      <c r="E382" s="40"/>
      <c r="F382" s="11" t="s">
        <v>715</v>
      </c>
    </row>
    <row r="383" spans="1:6">
      <c r="A383" s="65"/>
      <c r="B383" s="55"/>
      <c r="C383" s="40" t="s">
        <v>1084</v>
      </c>
      <c r="D383" s="40"/>
      <c r="E383" s="40"/>
      <c r="F383" s="11" t="s">
        <v>715</v>
      </c>
    </row>
    <row r="384" spans="1:6">
      <c r="A384" s="65"/>
      <c r="B384" s="55"/>
      <c r="C384" s="40" t="s">
        <v>1085</v>
      </c>
      <c r="D384" s="40"/>
      <c r="E384" s="40"/>
      <c r="F384" s="11" t="s">
        <v>715</v>
      </c>
    </row>
    <row r="385" spans="1:6">
      <c r="A385" s="65"/>
      <c r="B385" s="55"/>
      <c r="C385" s="40" t="s">
        <v>1086</v>
      </c>
      <c r="D385" s="40"/>
      <c r="E385" s="40"/>
      <c r="F385" s="11" t="s">
        <v>715</v>
      </c>
    </row>
    <row r="386" spans="1:6">
      <c r="A386" s="65"/>
      <c r="B386" s="55"/>
      <c r="C386" s="40" t="s">
        <v>1087</v>
      </c>
      <c r="D386" s="40"/>
      <c r="E386" s="40"/>
      <c r="F386" s="11" t="s">
        <v>715</v>
      </c>
    </row>
    <row r="387" spans="1:6">
      <c r="A387" s="65"/>
      <c r="B387" s="55"/>
      <c r="C387" s="40" t="s">
        <v>1088</v>
      </c>
      <c r="D387" s="40"/>
      <c r="E387" s="40"/>
      <c r="F387" s="11" t="s">
        <v>715</v>
      </c>
    </row>
    <row r="388" spans="1:6">
      <c r="A388" s="65"/>
      <c r="B388" s="55"/>
      <c r="C388" s="40" t="s">
        <v>1089</v>
      </c>
      <c r="D388" s="40"/>
      <c r="E388" s="40"/>
      <c r="F388" s="11" t="s">
        <v>715</v>
      </c>
    </row>
    <row r="389" spans="1:6">
      <c r="A389" s="65"/>
      <c r="B389" s="55"/>
      <c r="C389" s="40" t="s">
        <v>1090</v>
      </c>
      <c r="D389" s="40"/>
      <c r="E389" s="40"/>
      <c r="F389" s="11" t="s">
        <v>715</v>
      </c>
    </row>
    <row r="390" spans="1:6">
      <c r="A390" s="65"/>
      <c r="B390" s="55"/>
      <c r="C390" s="40" t="s">
        <v>1091</v>
      </c>
      <c r="D390" s="40"/>
      <c r="E390" s="40"/>
      <c r="F390" s="11" t="s">
        <v>715</v>
      </c>
    </row>
    <row r="391" spans="1:6">
      <c r="A391" s="65"/>
      <c r="B391" s="55"/>
      <c r="C391" s="40" t="s">
        <v>1092</v>
      </c>
      <c r="D391" s="40"/>
      <c r="E391" s="40"/>
      <c r="F391" s="11" t="s">
        <v>715</v>
      </c>
    </row>
    <row r="392" spans="1:6">
      <c r="A392" s="65"/>
      <c r="B392" s="55"/>
      <c r="C392" s="40" t="s">
        <v>1093</v>
      </c>
      <c r="D392" s="40"/>
      <c r="E392" s="40"/>
      <c r="F392" s="11" t="s">
        <v>715</v>
      </c>
    </row>
    <row r="393" spans="1:6">
      <c r="A393" s="65"/>
      <c r="B393" s="55"/>
      <c r="C393" s="40" t="s">
        <v>1094</v>
      </c>
      <c r="D393" s="40"/>
      <c r="E393" s="40"/>
      <c r="F393" s="11" t="s">
        <v>715</v>
      </c>
    </row>
    <row r="394" spans="1:6">
      <c r="A394" s="65"/>
      <c r="B394" s="55"/>
      <c r="C394" s="40" t="s">
        <v>1095</v>
      </c>
      <c r="D394" s="40"/>
      <c r="E394" s="40"/>
      <c r="F394" s="11" t="s">
        <v>715</v>
      </c>
    </row>
    <row r="395" spans="1:6">
      <c r="A395" s="65"/>
      <c r="B395" s="55"/>
      <c r="C395" s="40" t="s">
        <v>1096</v>
      </c>
      <c r="D395" s="40"/>
      <c r="E395" s="40"/>
      <c r="F395" s="11" t="s">
        <v>715</v>
      </c>
    </row>
    <row r="396" spans="1:6">
      <c r="A396" s="65"/>
      <c r="B396" s="55"/>
      <c r="C396" s="40" t="s">
        <v>1097</v>
      </c>
      <c r="D396" s="40"/>
      <c r="E396" s="40"/>
      <c r="F396" s="11" t="s">
        <v>715</v>
      </c>
    </row>
    <row r="397" spans="1:6">
      <c r="A397" s="65"/>
      <c r="B397" s="55"/>
      <c r="C397" s="40" t="s">
        <v>1098</v>
      </c>
      <c r="D397" s="40"/>
      <c r="E397" s="40"/>
      <c r="F397" s="11" t="s">
        <v>715</v>
      </c>
    </row>
    <row r="398" spans="1:6">
      <c r="A398" s="65"/>
      <c r="B398" s="55"/>
      <c r="C398" s="40" t="s">
        <v>1099</v>
      </c>
      <c r="D398" s="40"/>
      <c r="E398" s="40"/>
      <c r="F398" s="11" t="s">
        <v>715</v>
      </c>
    </row>
    <row r="399" spans="1:6">
      <c r="A399" s="65"/>
      <c r="B399" s="55"/>
      <c r="C399" s="40" t="s">
        <v>1100</v>
      </c>
      <c r="D399" s="40"/>
      <c r="E399" s="40"/>
      <c r="F399" s="11" t="s">
        <v>715</v>
      </c>
    </row>
    <row r="400" spans="1:6">
      <c r="A400" s="65"/>
      <c r="B400" s="55"/>
      <c r="C400" s="40" t="s">
        <v>1101</v>
      </c>
      <c r="D400" s="40"/>
      <c r="E400" s="40"/>
      <c r="F400" s="11" t="s">
        <v>715</v>
      </c>
    </row>
    <row r="401" spans="1:6">
      <c r="A401" s="65"/>
      <c r="B401" s="55"/>
      <c r="C401" s="40" t="s">
        <v>1102</v>
      </c>
      <c r="D401" s="40"/>
      <c r="E401" s="40"/>
      <c r="F401" s="11" t="s">
        <v>715</v>
      </c>
    </row>
    <row r="402" spans="1:6">
      <c r="A402" s="65"/>
      <c r="B402" s="55"/>
      <c r="C402" s="40" t="s">
        <v>1103</v>
      </c>
      <c r="D402" s="40"/>
      <c r="E402" s="40"/>
      <c r="F402" s="11" t="s">
        <v>715</v>
      </c>
    </row>
    <row r="403" spans="1:6">
      <c r="A403" s="65"/>
      <c r="B403" s="55"/>
      <c r="C403" s="40" t="s">
        <v>1104</v>
      </c>
      <c r="D403" s="40"/>
      <c r="E403" s="40"/>
      <c r="F403" s="11" t="s">
        <v>715</v>
      </c>
    </row>
    <row r="404" spans="1:6">
      <c r="A404" s="65"/>
      <c r="B404" s="55"/>
      <c r="C404" s="40" t="s">
        <v>1105</v>
      </c>
      <c r="D404" s="40"/>
      <c r="E404" s="40"/>
      <c r="F404" s="11" t="s">
        <v>715</v>
      </c>
    </row>
    <row r="405" spans="1:6">
      <c r="A405" s="65"/>
      <c r="B405" s="55"/>
      <c r="C405" s="40" t="s">
        <v>1106</v>
      </c>
      <c r="D405" s="40"/>
      <c r="E405" s="40"/>
      <c r="F405" s="11" t="s">
        <v>715</v>
      </c>
    </row>
    <row r="406" spans="1:6">
      <c r="A406" s="65"/>
      <c r="B406" s="55"/>
      <c r="C406" s="40" t="s">
        <v>1107</v>
      </c>
      <c r="D406" s="40"/>
      <c r="E406" s="40"/>
      <c r="F406" s="11" t="s">
        <v>715</v>
      </c>
    </row>
    <row r="407" spans="1:6">
      <c r="A407" s="65"/>
      <c r="B407" s="55"/>
      <c r="C407" s="40" t="s">
        <v>1108</v>
      </c>
      <c r="D407" s="40"/>
      <c r="E407" s="40"/>
      <c r="F407" s="11" t="s">
        <v>715</v>
      </c>
    </row>
    <row r="408" spans="1:6">
      <c r="A408" s="65"/>
      <c r="B408" s="55"/>
      <c r="C408" s="40" t="s">
        <v>1109</v>
      </c>
      <c r="D408" s="40"/>
      <c r="E408" s="40"/>
      <c r="F408" s="11" t="s">
        <v>715</v>
      </c>
    </row>
    <row r="409" spans="1:6">
      <c r="A409" s="65"/>
      <c r="B409" s="55"/>
      <c r="C409" s="40" t="s">
        <v>1110</v>
      </c>
      <c r="D409" s="40"/>
      <c r="E409" s="40"/>
      <c r="F409" s="11" t="s">
        <v>715</v>
      </c>
    </row>
    <row r="410" spans="1:6">
      <c r="A410" s="65"/>
      <c r="B410" s="55"/>
      <c r="C410" s="40" t="s">
        <v>1111</v>
      </c>
      <c r="D410" s="40"/>
      <c r="E410" s="40"/>
      <c r="F410" s="11" t="s">
        <v>715</v>
      </c>
    </row>
    <row r="411" spans="1:6">
      <c r="A411" s="65"/>
      <c r="B411" s="55"/>
      <c r="C411" s="40" t="s">
        <v>1112</v>
      </c>
      <c r="D411" s="40"/>
      <c r="E411" s="40"/>
      <c r="F411" s="11" t="s">
        <v>715</v>
      </c>
    </row>
    <row r="412" spans="1:6">
      <c r="A412" s="65"/>
      <c r="B412" s="55"/>
      <c r="C412" s="40" t="s">
        <v>1113</v>
      </c>
      <c r="D412" s="40"/>
      <c r="E412" s="40"/>
      <c r="F412" s="11" t="s">
        <v>715</v>
      </c>
    </row>
    <row r="413" spans="1:6">
      <c r="A413" s="65"/>
      <c r="B413" s="55"/>
      <c r="C413" s="40" t="s">
        <v>1114</v>
      </c>
      <c r="D413" s="40"/>
      <c r="E413" s="40"/>
      <c r="F413" s="11" t="s">
        <v>715</v>
      </c>
    </row>
    <row r="414" spans="1:6">
      <c r="A414" s="65"/>
      <c r="B414" s="55"/>
      <c r="C414" s="40" t="s">
        <v>1115</v>
      </c>
      <c r="D414" s="40"/>
      <c r="E414" s="40"/>
      <c r="F414" s="11" t="s">
        <v>715</v>
      </c>
    </row>
    <row r="415" spans="1:6">
      <c r="A415" s="65"/>
      <c r="B415" s="55"/>
      <c r="C415" s="40" t="s">
        <v>1116</v>
      </c>
      <c r="D415" s="40"/>
      <c r="E415" s="40"/>
      <c r="F415" s="11" t="s">
        <v>715</v>
      </c>
    </row>
    <row r="416" spans="1:6">
      <c r="A416" s="65"/>
      <c r="B416" s="55"/>
      <c r="C416" s="40" t="s">
        <v>1117</v>
      </c>
      <c r="D416" s="40"/>
      <c r="E416" s="40"/>
      <c r="F416" s="11" t="s">
        <v>715</v>
      </c>
    </row>
    <row r="417" spans="1:6">
      <c r="A417" s="65"/>
      <c r="B417" s="55"/>
      <c r="C417" s="40" t="s">
        <v>1118</v>
      </c>
      <c r="D417" s="40"/>
      <c r="E417" s="40"/>
      <c r="F417" s="11" t="s">
        <v>715</v>
      </c>
    </row>
    <row r="418" spans="1:6">
      <c r="A418" s="65"/>
      <c r="B418" s="55"/>
      <c r="C418" s="40" t="s">
        <v>1119</v>
      </c>
      <c r="D418" s="40"/>
      <c r="E418" s="40"/>
      <c r="F418" s="11" t="s">
        <v>715</v>
      </c>
    </row>
    <row r="419" spans="1:6">
      <c r="A419" s="65"/>
      <c r="B419" s="55"/>
      <c r="C419" s="40" t="s">
        <v>1120</v>
      </c>
      <c r="D419" s="40"/>
      <c r="E419" s="40"/>
      <c r="F419" s="11" t="s">
        <v>715</v>
      </c>
    </row>
    <row r="420" spans="1:6">
      <c r="A420" s="65"/>
      <c r="B420" s="55"/>
      <c r="C420" s="40" t="s">
        <v>1121</v>
      </c>
      <c r="D420" s="40"/>
      <c r="E420" s="40"/>
      <c r="F420" s="11" t="s">
        <v>715</v>
      </c>
    </row>
    <row r="421" spans="1:6">
      <c r="A421" s="65"/>
      <c r="B421" s="55"/>
      <c r="C421" s="40" t="s">
        <v>1122</v>
      </c>
      <c r="D421" s="40"/>
      <c r="E421" s="40"/>
      <c r="F421" s="11" t="s">
        <v>715</v>
      </c>
    </row>
    <row r="422" spans="1:6">
      <c r="A422" s="65"/>
      <c r="B422" s="55"/>
      <c r="C422" s="40" t="s">
        <v>1123</v>
      </c>
      <c r="D422" s="40"/>
      <c r="E422" s="40"/>
      <c r="F422" s="11" t="s">
        <v>715</v>
      </c>
    </row>
    <row r="423" spans="1:6">
      <c r="A423" s="65"/>
      <c r="B423" s="55"/>
      <c r="C423" s="40" t="s">
        <v>1124</v>
      </c>
      <c r="D423" s="40"/>
      <c r="E423" s="40"/>
      <c r="F423" s="11" t="s">
        <v>715</v>
      </c>
    </row>
    <row r="424" spans="1:6">
      <c r="A424" s="65"/>
      <c r="B424" s="55"/>
      <c r="C424" s="40" t="s">
        <v>1125</v>
      </c>
      <c r="D424" s="40"/>
      <c r="E424" s="40"/>
      <c r="F424" s="11" t="s">
        <v>715</v>
      </c>
    </row>
    <row r="425" spans="1:6">
      <c r="A425" s="65"/>
      <c r="B425" s="55"/>
      <c r="C425" s="40" t="s">
        <v>1126</v>
      </c>
      <c r="D425" s="40"/>
      <c r="E425" s="40"/>
      <c r="F425" s="11" t="s">
        <v>715</v>
      </c>
    </row>
    <row r="426" spans="1:6">
      <c r="A426" s="65"/>
      <c r="B426" s="55"/>
      <c r="C426" s="40" t="s">
        <v>1127</v>
      </c>
      <c r="D426" s="40"/>
      <c r="E426" s="40"/>
      <c r="F426" s="11" t="s">
        <v>715</v>
      </c>
    </row>
    <row r="427" spans="1:6">
      <c r="A427" s="65"/>
      <c r="B427" s="55"/>
      <c r="C427" s="40" t="s">
        <v>1128</v>
      </c>
      <c r="D427" s="40"/>
      <c r="E427" s="40"/>
      <c r="F427" s="11" t="s">
        <v>715</v>
      </c>
    </row>
    <row r="428" spans="1:6">
      <c r="A428" s="65"/>
      <c r="B428" s="55"/>
      <c r="C428" s="40" t="s">
        <v>1129</v>
      </c>
      <c r="D428" s="40"/>
      <c r="E428" s="40"/>
      <c r="F428" s="11" t="s">
        <v>715</v>
      </c>
    </row>
    <row r="429" spans="1:6">
      <c r="A429" s="65"/>
      <c r="B429" s="55"/>
      <c r="C429" s="40" t="s">
        <v>1130</v>
      </c>
      <c r="D429" s="40"/>
      <c r="E429" s="40"/>
      <c r="F429" s="11" t="s">
        <v>715</v>
      </c>
    </row>
    <row r="430" spans="1:6">
      <c r="A430" s="65"/>
      <c r="B430" s="55"/>
      <c r="C430" s="40" t="s">
        <v>1131</v>
      </c>
      <c r="D430" s="40"/>
      <c r="E430" s="40"/>
      <c r="F430" s="11" t="s">
        <v>715</v>
      </c>
    </row>
    <row r="431" spans="1:6">
      <c r="A431" s="65"/>
      <c r="B431" s="55"/>
      <c r="C431" s="40" t="s">
        <v>1132</v>
      </c>
      <c r="D431" s="40"/>
      <c r="E431" s="40"/>
      <c r="F431" s="11" t="s">
        <v>715</v>
      </c>
    </row>
    <row r="432" spans="1:6">
      <c r="A432" s="65"/>
      <c r="B432" s="55"/>
      <c r="C432" s="40" t="s">
        <v>1133</v>
      </c>
      <c r="D432" s="40"/>
      <c r="E432" s="40"/>
      <c r="F432" s="11" t="s">
        <v>715</v>
      </c>
    </row>
    <row r="433" spans="1:6">
      <c r="A433" s="65"/>
      <c r="B433" s="55"/>
      <c r="C433" s="40" t="s">
        <v>1134</v>
      </c>
      <c r="D433" s="40"/>
      <c r="E433" s="40"/>
      <c r="F433" s="11" t="s">
        <v>715</v>
      </c>
    </row>
    <row r="434" spans="1:6">
      <c r="A434" s="65"/>
      <c r="B434" s="55"/>
      <c r="C434" s="40" t="s">
        <v>1135</v>
      </c>
      <c r="D434" s="40"/>
      <c r="E434" s="40"/>
      <c r="F434" s="11" t="s">
        <v>715</v>
      </c>
    </row>
    <row r="435" spans="1:6">
      <c r="A435" s="65"/>
      <c r="B435" s="55"/>
      <c r="C435" s="40" t="s">
        <v>1136</v>
      </c>
      <c r="D435" s="40"/>
      <c r="E435" s="40"/>
      <c r="F435" s="11" t="s">
        <v>715</v>
      </c>
    </row>
    <row r="436" spans="1:6">
      <c r="A436" s="65"/>
      <c r="B436" s="55"/>
      <c r="C436" s="40" t="s">
        <v>1137</v>
      </c>
      <c r="D436" s="40"/>
      <c r="E436" s="40"/>
      <c r="F436" s="11" t="s">
        <v>715</v>
      </c>
    </row>
    <row r="437" spans="1:6">
      <c r="A437" s="65"/>
      <c r="B437" s="55"/>
      <c r="C437" s="40" t="s">
        <v>1138</v>
      </c>
      <c r="D437" s="40"/>
      <c r="E437" s="40"/>
      <c r="F437" s="11" t="s">
        <v>715</v>
      </c>
    </row>
    <row r="438" spans="1:6">
      <c r="A438" s="65"/>
      <c r="B438" s="55"/>
      <c r="C438" s="40" t="s">
        <v>1139</v>
      </c>
      <c r="D438" s="40"/>
      <c r="E438" s="40"/>
      <c r="F438" s="11" t="s">
        <v>715</v>
      </c>
    </row>
    <row r="439" spans="1:6">
      <c r="A439" s="65"/>
      <c r="B439" s="55"/>
      <c r="C439" s="40" t="s">
        <v>1140</v>
      </c>
      <c r="D439" s="40"/>
      <c r="E439" s="40"/>
      <c r="F439" s="11" t="s">
        <v>715</v>
      </c>
    </row>
    <row r="440" spans="1:6">
      <c r="A440" s="65"/>
      <c r="B440" s="55"/>
      <c r="C440" s="40" t="s">
        <v>1141</v>
      </c>
      <c r="D440" s="40"/>
      <c r="E440" s="40"/>
      <c r="F440" s="11" t="s">
        <v>715</v>
      </c>
    </row>
    <row r="441" spans="1:6">
      <c r="A441" s="65"/>
      <c r="B441" s="55"/>
      <c r="C441" s="40" t="s">
        <v>1142</v>
      </c>
      <c r="D441" s="40"/>
      <c r="E441" s="40"/>
      <c r="F441" s="11" t="s">
        <v>715</v>
      </c>
    </row>
    <row r="442" spans="1:6">
      <c r="A442" s="65"/>
      <c r="B442" s="55"/>
      <c r="C442" s="40" t="s">
        <v>1143</v>
      </c>
      <c r="D442" s="40"/>
      <c r="E442" s="40"/>
      <c r="F442" s="11" t="s">
        <v>715</v>
      </c>
    </row>
    <row r="443" spans="1:6">
      <c r="A443" s="65"/>
      <c r="B443" s="55"/>
      <c r="C443" s="40" t="s">
        <v>1144</v>
      </c>
      <c r="D443" s="40"/>
      <c r="E443" s="40"/>
      <c r="F443" s="11" t="s">
        <v>715</v>
      </c>
    </row>
    <row r="444" spans="1:6">
      <c r="A444" s="65"/>
      <c r="B444" s="55"/>
      <c r="C444" s="40" t="s">
        <v>1145</v>
      </c>
      <c r="D444" s="40"/>
      <c r="E444" s="40"/>
      <c r="F444" s="11" t="s">
        <v>715</v>
      </c>
    </row>
    <row r="445" spans="1:6">
      <c r="A445" s="65"/>
      <c r="B445" s="55"/>
      <c r="C445" s="40" t="s">
        <v>1146</v>
      </c>
      <c r="D445" s="40"/>
      <c r="E445" s="40"/>
      <c r="F445" s="11" t="s">
        <v>715</v>
      </c>
    </row>
    <row r="446" spans="1:6">
      <c r="A446" s="65"/>
      <c r="B446" s="55"/>
      <c r="C446" s="40" t="s">
        <v>1147</v>
      </c>
      <c r="D446" s="40"/>
      <c r="E446" s="40"/>
      <c r="F446" s="11" t="s">
        <v>715</v>
      </c>
    </row>
    <row r="447" spans="1:6">
      <c r="A447" s="65"/>
      <c r="B447" s="55"/>
      <c r="C447" s="40" t="s">
        <v>1148</v>
      </c>
      <c r="D447" s="40"/>
      <c r="E447" s="40"/>
      <c r="F447" s="11" t="s">
        <v>715</v>
      </c>
    </row>
    <row r="448" spans="1:6">
      <c r="A448" s="65"/>
      <c r="B448" s="55"/>
      <c r="C448" s="40" t="s">
        <v>1149</v>
      </c>
      <c r="D448" s="40"/>
      <c r="E448" s="40"/>
      <c r="F448" s="11" t="s">
        <v>715</v>
      </c>
    </row>
    <row r="449" spans="1:6">
      <c r="A449" s="65"/>
      <c r="B449" s="55"/>
      <c r="C449" s="40" t="s">
        <v>1150</v>
      </c>
      <c r="D449" s="40"/>
      <c r="E449" s="40"/>
      <c r="F449" s="11" t="s">
        <v>715</v>
      </c>
    </row>
    <row r="450" spans="1:6">
      <c r="A450" s="65"/>
      <c r="B450" s="55"/>
      <c r="C450" s="40" t="s">
        <v>1151</v>
      </c>
      <c r="D450" s="40"/>
      <c r="E450" s="40"/>
      <c r="F450" s="11" t="s">
        <v>715</v>
      </c>
    </row>
    <row r="451" spans="1:6">
      <c r="A451" s="65"/>
      <c r="B451" s="55"/>
      <c r="C451" s="40" t="s">
        <v>1152</v>
      </c>
      <c r="D451" s="40"/>
      <c r="E451" s="40"/>
      <c r="F451" s="11" t="s">
        <v>715</v>
      </c>
    </row>
    <row r="452" spans="1:6">
      <c r="A452" s="65"/>
      <c r="B452" s="55"/>
      <c r="C452" s="40" t="s">
        <v>1153</v>
      </c>
      <c r="D452" s="40"/>
      <c r="E452" s="40"/>
      <c r="F452" s="11" t="s">
        <v>715</v>
      </c>
    </row>
    <row r="453" spans="1:6">
      <c r="A453" s="65"/>
      <c r="B453" s="55"/>
      <c r="C453" s="40" t="s">
        <v>1154</v>
      </c>
      <c r="D453" s="40"/>
      <c r="E453" s="40"/>
      <c r="F453" s="11" t="s">
        <v>715</v>
      </c>
    </row>
    <row r="454" spans="1:6">
      <c r="A454" s="65"/>
      <c r="B454" s="55"/>
      <c r="C454" s="40" t="s">
        <v>1155</v>
      </c>
      <c r="D454" s="40"/>
      <c r="E454" s="40"/>
      <c r="F454" s="11" t="s">
        <v>715</v>
      </c>
    </row>
    <row r="455" spans="1:6">
      <c r="A455" s="65"/>
      <c r="B455" s="55"/>
      <c r="C455" s="40" t="s">
        <v>1156</v>
      </c>
      <c r="D455" s="40"/>
      <c r="E455" s="40"/>
      <c r="F455" s="11" t="s">
        <v>715</v>
      </c>
    </row>
    <row r="456" spans="1:6">
      <c r="A456" s="65"/>
      <c r="B456" s="55"/>
      <c r="C456" s="40" t="s">
        <v>1157</v>
      </c>
      <c r="D456" s="40"/>
      <c r="E456" s="40"/>
      <c r="F456" s="11" t="s">
        <v>715</v>
      </c>
    </row>
    <row r="457" spans="1:6">
      <c r="A457" s="65"/>
      <c r="B457" s="55"/>
      <c r="C457" s="40" t="s">
        <v>1158</v>
      </c>
      <c r="D457" s="40"/>
      <c r="E457" s="40"/>
      <c r="F457" s="11" t="s">
        <v>715</v>
      </c>
    </row>
    <row r="458" spans="1:6">
      <c r="A458" s="65"/>
      <c r="B458" s="55"/>
      <c r="C458" s="40" t="s">
        <v>1159</v>
      </c>
      <c r="D458" s="40"/>
      <c r="E458" s="40"/>
      <c r="F458" s="11" t="s">
        <v>715</v>
      </c>
    </row>
    <row r="459" spans="1:6">
      <c r="A459" s="65"/>
      <c r="B459" s="55"/>
      <c r="C459" s="40" t="s">
        <v>1160</v>
      </c>
      <c r="D459" s="40"/>
      <c r="E459" s="40"/>
      <c r="F459" s="11" t="s">
        <v>715</v>
      </c>
    </row>
    <row r="460" spans="1:6">
      <c r="A460" s="65"/>
      <c r="B460" s="55"/>
      <c r="C460" s="40" t="s">
        <v>1161</v>
      </c>
      <c r="D460" s="40"/>
      <c r="E460" s="40"/>
      <c r="F460" s="11" t="s">
        <v>715</v>
      </c>
    </row>
    <row r="461" spans="1:6">
      <c r="A461" s="65"/>
      <c r="B461" s="55"/>
      <c r="C461" s="40" t="s">
        <v>1162</v>
      </c>
      <c r="D461" s="40"/>
      <c r="E461" s="40"/>
      <c r="F461" s="11" t="s">
        <v>715</v>
      </c>
    </row>
    <row r="462" spans="1:6">
      <c r="A462" s="65"/>
      <c r="B462" s="55"/>
      <c r="C462" s="40" t="s">
        <v>1163</v>
      </c>
      <c r="D462" s="40"/>
      <c r="E462" s="40"/>
      <c r="F462" s="11" t="s">
        <v>715</v>
      </c>
    </row>
    <row r="463" spans="1:6">
      <c r="A463" s="65"/>
      <c r="B463" s="55"/>
      <c r="C463" s="40" t="s">
        <v>1164</v>
      </c>
      <c r="D463" s="40"/>
      <c r="E463" s="40"/>
      <c r="F463" s="11" t="s">
        <v>715</v>
      </c>
    </row>
    <row r="464" spans="1:6">
      <c r="A464" s="65"/>
      <c r="B464" s="55"/>
      <c r="C464" s="40" t="s">
        <v>1165</v>
      </c>
      <c r="D464" s="40"/>
      <c r="E464" s="40"/>
      <c r="F464" s="11" t="s">
        <v>715</v>
      </c>
    </row>
    <row r="465" spans="1:6">
      <c r="A465" s="65"/>
      <c r="B465" s="55"/>
      <c r="C465" s="40" t="s">
        <v>1166</v>
      </c>
      <c r="D465" s="40"/>
      <c r="E465" s="40"/>
      <c r="F465" s="11" t="s">
        <v>715</v>
      </c>
    </row>
    <row r="466" spans="1:6">
      <c r="A466" s="65"/>
      <c r="B466" s="55"/>
      <c r="C466" s="40" t="s">
        <v>1167</v>
      </c>
      <c r="D466" s="40"/>
      <c r="E466" s="40"/>
      <c r="F466" s="11" t="s">
        <v>715</v>
      </c>
    </row>
    <row r="467" spans="1:6">
      <c r="A467" s="65"/>
      <c r="B467" s="55"/>
      <c r="C467" s="40" t="s">
        <v>1168</v>
      </c>
      <c r="D467" s="40"/>
      <c r="E467" s="40"/>
      <c r="F467" s="11" t="s">
        <v>715</v>
      </c>
    </row>
    <row r="468" spans="1:6">
      <c r="A468" s="65"/>
      <c r="B468" s="55"/>
      <c r="C468" s="40" t="s">
        <v>1169</v>
      </c>
      <c r="D468" s="40"/>
      <c r="E468" s="40"/>
      <c r="F468" s="11" t="s">
        <v>715</v>
      </c>
    </row>
    <row r="469" spans="1:6">
      <c r="A469" s="65"/>
      <c r="B469" s="55"/>
      <c r="C469" s="40" t="s">
        <v>1170</v>
      </c>
      <c r="D469" s="40"/>
      <c r="E469" s="40"/>
      <c r="F469" s="11" t="s">
        <v>715</v>
      </c>
    </row>
    <row r="470" spans="1:6">
      <c r="A470" s="65"/>
      <c r="B470" s="55"/>
      <c r="C470" s="40" t="s">
        <v>1171</v>
      </c>
      <c r="D470" s="40"/>
      <c r="E470" s="40"/>
      <c r="F470" s="11" t="s">
        <v>715</v>
      </c>
    </row>
    <row r="471" spans="1:6">
      <c r="A471" s="65"/>
      <c r="B471" s="55"/>
      <c r="C471" s="40" t="s">
        <v>1172</v>
      </c>
      <c r="D471" s="40"/>
      <c r="E471" s="40"/>
      <c r="F471" s="11" t="s">
        <v>715</v>
      </c>
    </row>
    <row r="472" spans="1:6">
      <c r="A472" s="65"/>
      <c r="B472" s="55"/>
      <c r="C472" s="40" t="s">
        <v>1173</v>
      </c>
      <c r="D472" s="40"/>
      <c r="E472" s="40"/>
      <c r="F472" s="11" t="s">
        <v>715</v>
      </c>
    </row>
    <row r="473" spans="1:6">
      <c r="A473" s="65"/>
      <c r="B473" s="55"/>
      <c r="C473" s="40" t="s">
        <v>1174</v>
      </c>
      <c r="D473" s="40"/>
      <c r="E473" s="40"/>
      <c r="F473" s="11" t="s">
        <v>715</v>
      </c>
    </row>
    <row r="474" spans="1:6">
      <c r="A474" s="65"/>
      <c r="B474" s="55"/>
      <c r="C474" s="40" t="s">
        <v>1175</v>
      </c>
      <c r="D474" s="40"/>
      <c r="E474" s="40"/>
      <c r="F474" s="11" t="s">
        <v>715</v>
      </c>
    </row>
    <row r="475" spans="1:6">
      <c r="A475" s="65"/>
      <c r="B475" s="55"/>
      <c r="C475" s="40" t="s">
        <v>1176</v>
      </c>
      <c r="D475" s="40"/>
      <c r="E475" s="40"/>
      <c r="F475" s="11" t="s">
        <v>715</v>
      </c>
    </row>
    <row r="476" spans="1:6">
      <c r="A476" s="65"/>
      <c r="B476" s="55"/>
      <c r="C476" s="40" t="s">
        <v>1177</v>
      </c>
      <c r="D476" s="40"/>
      <c r="E476" s="40"/>
      <c r="F476" s="11" t="s">
        <v>715</v>
      </c>
    </row>
    <row r="477" spans="1:6">
      <c r="A477" s="65"/>
      <c r="B477" s="55"/>
      <c r="C477" s="40" t="s">
        <v>1178</v>
      </c>
      <c r="D477" s="40"/>
      <c r="E477" s="40"/>
      <c r="F477" s="11" t="s">
        <v>715</v>
      </c>
    </row>
    <row r="478" spans="1:6">
      <c r="A478" s="65"/>
      <c r="B478" s="55"/>
      <c r="C478" s="40" t="s">
        <v>1179</v>
      </c>
      <c r="D478" s="40"/>
      <c r="E478" s="40"/>
      <c r="F478" s="11" t="s">
        <v>715</v>
      </c>
    </row>
    <row r="479" spans="1:6">
      <c r="A479" s="65"/>
      <c r="B479" s="55"/>
      <c r="C479" s="40" t="s">
        <v>1180</v>
      </c>
      <c r="D479" s="40"/>
      <c r="E479" s="40"/>
      <c r="F479" s="11" t="s">
        <v>715</v>
      </c>
    </row>
    <row r="480" spans="1:6">
      <c r="A480" s="65"/>
      <c r="B480" s="55"/>
      <c r="C480" s="40" t="s">
        <v>1181</v>
      </c>
      <c r="D480" s="40"/>
      <c r="E480" s="40"/>
      <c r="F480" s="11" t="s">
        <v>715</v>
      </c>
    </row>
    <row r="481" spans="1:6">
      <c r="A481" s="65"/>
      <c r="B481" s="55"/>
      <c r="C481" s="40" t="s">
        <v>1182</v>
      </c>
      <c r="D481" s="40"/>
      <c r="E481" s="40"/>
      <c r="F481" s="11" t="s">
        <v>715</v>
      </c>
    </row>
    <row r="482" spans="1:6">
      <c r="A482" s="65"/>
      <c r="B482" s="55"/>
      <c r="C482" s="40" t="s">
        <v>1183</v>
      </c>
      <c r="D482" s="40"/>
      <c r="E482" s="40"/>
      <c r="F482" s="11" t="s">
        <v>715</v>
      </c>
    </row>
    <row r="483" spans="1:6">
      <c r="A483" s="65"/>
      <c r="B483" s="55"/>
      <c r="C483" s="40" t="s">
        <v>1184</v>
      </c>
      <c r="D483" s="40"/>
      <c r="E483" s="40"/>
      <c r="F483" s="11" t="s">
        <v>715</v>
      </c>
    </row>
    <row r="484" spans="1:6">
      <c r="A484" s="65"/>
      <c r="B484" s="55"/>
      <c r="C484" s="40" t="s">
        <v>1185</v>
      </c>
      <c r="D484" s="40"/>
      <c r="E484" s="40"/>
      <c r="F484" s="11" t="s">
        <v>715</v>
      </c>
    </row>
    <row r="485" spans="1:6">
      <c r="A485" s="65"/>
      <c r="B485" s="55"/>
      <c r="C485" s="40" t="s">
        <v>1186</v>
      </c>
      <c r="D485" s="40"/>
      <c r="E485" s="40"/>
      <c r="F485" s="11" t="s">
        <v>715</v>
      </c>
    </row>
    <row r="486" spans="1:6">
      <c r="A486" s="65"/>
      <c r="B486" s="55"/>
      <c r="C486" s="40" t="s">
        <v>1187</v>
      </c>
      <c r="D486" s="40"/>
      <c r="E486" s="40"/>
      <c r="F486" s="11" t="s">
        <v>715</v>
      </c>
    </row>
    <row r="487" spans="1:6">
      <c r="A487" s="65"/>
      <c r="B487" s="55"/>
      <c r="C487" s="40" t="s">
        <v>83</v>
      </c>
      <c r="D487" s="40"/>
      <c r="E487" s="40"/>
      <c r="F487" s="11"/>
    </row>
    <row r="488" spans="1:6">
      <c r="A488" s="65"/>
      <c r="B488" s="55"/>
      <c r="C488" s="40" t="s">
        <v>1188</v>
      </c>
      <c r="D488" s="40"/>
      <c r="E488" s="40"/>
      <c r="F488" s="11"/>
    </row>
    <row r="489" spans="1:6">
      <c r="A489" s="65"/>
      <c r="B489" s="55"/>
      <c r="C489" s="40" t="s">
        <v>1189</v>
      </c>
      <c r="D489" s="40"/>
      <c r="E489" s="40"/>
      <c r="F489" s="11"/>
    </row>
    <row r="490" spans="1:6">
      <c r="A490" s="65"/>
      <c r="B490" s="55"/>
      <c r="C490" s="40" t="s">
        <v>1190</v>
      </c>
      <c r="D490" s="40"/>
      <c r="E490" s="40"/>
      <c r="F490" s="11"/>
    </row>
    <row r="491" spans="1:6">
      <c r="A491" s="65"/>
      <c r="B491" s="55"/>
      <c r="C491" s="40" t="s">
        <v>1191</v>
      </c>
      <c r="D491" s="40"/>
      <c r="E491" s="40"/>
      <c r="F491" s="11"/>
    </row>
    <row r="492" spans="1:6">
      <c r="A492" s="65"/>
      <c r="B492" s="55"/>
      <c r="C492" s="40" t="s">
        <v>1192</v>
      </c>
      <c r="D492" s="40"/>
      <c r="E492" s="40"/>
      <c r="F492" s="11"/>
    </row>
    <row r="493" spans="1:6">
      <c r="A493" s="65"/>
      <c r="B493" s="55"/>
      <c r="C493" s="40" t="s">
        <v>1193</v>
      </c>
      <c r="D493" s="40"/>
      <c r="E493" s="40"/>
      <c r="F493" s="11"/>
    </row>
    <row r="494" spans="1:6">
      <c r="A494" s="65"/>
      <c r="B494" s="55"/>
      <c r="C494" s="40" t="s">
        <v>1194</v>
      </c>
      <c r="D494" s="40"/>
      <c r="E494" s="40"/>
      <c r="F494" s="11"/>
    </row>
    <row r="495" spans="1:6">
      <c r="A495" s="65"/>
      <c r="B495" s="55"/>
      <c r="C495" s="40" t="s">
        <v>1195</v>
      </c>
      <c r="D495" s="40"/>
      <c r="E495" s="40"/>
      <c r="F495" s="11"/>
    </row>
    <row r="496" spans="1:6">
      <c r="A496" s="66"/>
      <c r="B496" s="56"/>
      <c r="C496" s="40" t="s">
        <v>293</v>
      </c>
      <c r="D496" s="40"/>
      <c r="E496" s="40"/>
      <c r="F496" s="11"/>
    </row>
    <row r="497" spans="1:5" s="11" customFormat="1">
      <c r="A497" s="100"/>
      <c r="B497" s="105" t="s">
        <v>1196</v>
      </c>
      <c r="C497" s="38" t="s">
        <v>908</v>
      </c>
      <c r="D497" s="38" t="s">
        <v>546</v>
      </c>
      <c r="E497" s="38"/>
    </row>
    <row r="498" spans="1:5" s="11" customFormat="1">
      <c r="A498" s="47"/>
      <c r="B498" s="105"/>
      <c r="C498" s="38" t="s">
        <v>1197</v>
      </c>
      <c r="D498" s="38"/>
      <c r="E498" s="38"/>
    </row>
    <row r="499" spans="1:5" s="11" customFormat="1">
      <c r="A499" s="47"/>
      <c r="B499" s="105"/>
      <c r="C499" s="38" t="s">
        <v>1198</v>
      </c>
      <c r="D499" s="38"/>
      <c r="E499" s="38"/>
    </row>
    <row r="500" spans="1:5" s="11" customFormat="1">
      <c r="A500" s="47"/>
      <c r="B500" s="105"/>
      <c r="C500" s="38" t="s">
        <v>1199</v>
      </c>
      <c r="D500" s="38"/>
      <c r="E500" s="38"/>
    </row>
    <row r="501" spans="1:5" s="11" customFormat="1">
      <c r="A501" s="47"/>
      <c r="B501" s="105"/>
      <c r="C501" s="38" t="s">
        <v>1200</v>
      </c>
      <c r="D501" s="38"/>
      <c r="E501" s="38"/>
    </row>
    <row r="502" spans="1:5" s="11" customFormat="1">
      <c r="A502" s="47"/>
      <c r="B502" s="105"/>
      <c r="C502" s="38" t="s">
        <v>1201</v>
      </c>
      <c r="D502" s="38"/>
      <c r="E502" s="38"/>
    </row>
    <row r="503" spans="1:5" s="11" customFormat="1">
      <c r="A503" s="47"/>
      <c r="B503" s="105"/>
      <c r="C503" s="38" t="s">
        <v>1202</v>
      </c>
      <c r="D503" s="38"/>
      <c r="E503" s="38"/>
    </row>
    <row r="504" spans="1:5" s="11" customFormat="1">
      <c r="A504" s="47"/>
      <c r="B504" s="105"/>
      <c r="C504" s="38" t="s">
        <v>566</v>
      </c>
      <c r="D504" s="38"/>
      <c r="E504" s="38"/>
    </row>
    <row r="505" spans="1:5" s="11" customFormat="1">
      <c r="A505" s="47"/>
      <c r="B505" s="105"/>
      <c r="C505" s="38" t="s">
        <v>72</v>
      </c>
      <c r="D505" s="38"/>
      <c r="E505" s="38"/>
    </row>
    <row r="506" spans="1:5" s="11" customFormat="1">
      <c r="A506" s="47"/>
      <c r="B506" s="105"/>
      <c r="C506" s="38" t="s">
        <v>1203</v>
      </c>
      <c r="D506" s="38"/>
      <c r="E506" s="38"/>
    </row>
    <row r="507" spans="1:5" s="11" customFormat="1">
      <c r="A507" s="47"/>
      <c r="B507" s="105"/>
      <c r="C507" s="38" t="s">
        <v>1204</v>
      </c>
      <c r="D507" s="38"/>
      <c r="E507" s="38"/>
    </row>
    <row r="508" spans="1:5" s="11" customFormat="1">
      <c r="A508" s="47"/>
      <c r="B508" s="105"/>
      <c r="C508" s="38" t="s">
        <v>1205</v>
      </c>
      <c r="D508" s="38"/>
      <c r="E508" s="38"/>
    </row>
    <row r="509" spans="1:5" s="11" customFormat="1">
      <c r="A509" s="47"/>
      <c r="B509" s="105"/>
      <c r="C509" s="38" t="s">
        <v>1206</v>
      </c>
      <c r="D509" s="38"/>
      <c r="E509" s="38"/>
    </row>
    <row r="510" spans="1:5" s="11" customFormat="1">
      <c r="A510" s="47"/>
      <c r="B510" s="105"/>
      <c r="C510" s="38" t="s">
        <v>943</v>
      </c>
      <c r="D510" s="38"/>
      <c r="E510" s="38"/>
    </row>
    <row r="511" spans="1:5" s="11" customFormat="1">
      <c r="A511" s="47"/>
      <c r="B511" s="105"/>
      <c r="C511" s="38" t="s">
        <v>83</v>
      </c>
      <c r="D511" s="38"/>
      <c r="E511" s="38"/>
    </row>
    <row r="512" spans="1:5" s="11" customFormat="1">
      <c r="A512" s="65"/>
      <c r="B512" s="51" t="s">
        <v>609</v>
      </c>
      <c r="C512" s="40" t="s">
        <v>503</v>
      </c>
      <c r="D512" s="40" t="s">
        <v>816</v>
      </c>
      <c r="E512" s="40"/>
    </row>
    <row r="513" spans="1:5" s="11" customFormat="1">
      <c r="A513" s="66"/>
      <c r="B513" s="53"/>
      <c r="C513" s="40" t="s">
        <v>51</v>
      </c>
      <c r="D513" s="40"/>
      <c r="E513" s="40"/>
    </row>
    <row r="514" spans="1:5" s="11" customFormat="1">
      <c r="A514" s="47"/>
      <c r="B514" s="105" t="s">
        <v>96</v>
      </c>
      <c r="C514" s="38" t="s">
        <v>636</v>
      </c>
      <c r="D514" s="105" t="s">
        <v>96</v>
      </c>
      <c r="E514" s="38"/>
    </row>
    <row r="515" spans="1:5" s="11" customFormat="1">
      <c r="A515" s="47"/>
      <c r="B515" s="105"/>
      <c r="C515" s="38" t="s">
        <v>1207</v>
      </c>
      <c r="D515" s="38"/>
      <c r="E515" s="38"/>
    </row>
    <row r="516" spans="1:5" s="11" customFormat="1">
      <c r="A516" s="47"/>
      <c r="B516" s="105"/>
      <c r="C516" s="38" t="s">
        <v>1208</v>
      </c>
      <c r="D516" s="38"/>
      <c r="E516" s="38"/>
    </row>
    <row r="517" spans="1:5" s="11" customFormat="1">
      <c r="A517" s="47"/>
      <c r="B517" s="105"/>
      <c r="C517" s="38" t="s">
        <v>1209</v>
      </c>
      <c r="D517" s="38"/>
      <c r="E517" s="38"/>
    </row>
    <row r="518" spans="1:5" s="11" customFormat="1">
      <c r="A518" s="103"/>
      <c r="B518" s="51" t="s">
        <v>615</v>
      </c>
      <c r="C518" s="40" t="s">
        <v>1210</v>
      </c>
      <c r="D518" s="51" t="s">
        <v>615</v>
      </c>
      <c r="E518" s="40"/>
    </row>
    <row r="519" spans="1:5" s="11" customFormat="1">
      <c r="A519" s="63"/>
      <c r="B519" s="52"/>
      <c r="C519" s="40" t="s">
        <v>1211</v>
      </c>
      <c r="D519" s="40"/>
      <c r="E519" s="40"/>
    </row>
    <row r="520" spans="1:5" s="11" customFormat="1">
      <c r="A520" s="63"/>
      <c r="B520" s="52"/>
      <c r="C520" s="40" t="s">
        <v>1212</v>
      </c>
      <c r="D520" s="40"/>
      <c r="E520" s="40"/>
    </row>
    <row r="521" spans="1:5" s="11" customFormat="1">
      <c r="A521" s="63"/>
      <c r="B521" s="52"/>
      <c r="C521" s="40" t="s">
        <v>1213</v>
      </c>
      <c r="D521" s="40"/>
      <c r="E521" s="40"/>
    </row>
    <row r="522" spans="1:5" s="11" customFormat="1">
      <c r="A522" s="63"/>
      <c r="B522" s="52"/>
      <c r="C522" s="40" t="s">
        <v>639</v>
      </c>
      <c r="D522" s="40"/>
      <c r="E522" s="40"/>
    </row>
    <row r="523" spans="1:5" s="11" customFormat="1">
      <c r="A523" s="63"/>
      <c r="B523" s="52"/>
      <c r="C523" s="40" t="s">
        <v>1214</v>
      </c>
      <c r="D523" s="40"/>
      <c r="E523" s="40"/>
    </row>
    <row r="524" spans="1:5" s="11" customFormat="1">
      <c r="A524" s="63"/>
      <c r="B524" s="52"/>
      <c r="C524" s="40" t="s">
        <v>1215</v>
      </c>
      <c r="D524" s="40"/>
      <c r="E524" s="40"/>
    </row>
    <row r="525" spans="1:5" s="11" customFormat="1">
      <c r="A525" s="63"/>
      <c r="B525" s="52"/>
      <c r="C525" s="40" t="s">
        <v>1216</v>
      </c>
      <c r="D525" s="40"/>
      <c r="E525" s="40"/>
    </row>
    <row r="526" spans="1:5" s="11" customFormat="1">
      <c r="A526" s="63"/>
      <c r="B526" s="52"/>
      <c r="C526" s="40" t="s">
        <v>181</v>
      </c>
      <c r="D526" s="40"/>
      <c r="E526" s="40"/>
    </row>
    <row r="527" spans="1:5" s="11" customFormat="1">
      <c r="A527" s="63"/>
      <c r="B527" s="52"/>
      <c r="C527" s="40" t="s">
        <v>1203</v>
      </c>
      <c r="D527" s="40"/>
      <c r="E527" s="40"/>
    </row>
    <row r="528" spans="1:5" s="11" customFormat="1">
      <c r="A528" s="7"/>
      <c r="B528" s="52"/>
      <c r="C528" s="40" t="s">
        <v>1217</v>
      </c>
      <c r="D528" s="40"/>
      <c r="E528" s="40"/>
    </row>
    <row r="529" spans="1:5" s="11" customFormat="1" ht="15">
      <c r="A529" s="63"/>
      <c r="B529" s="52"/>
      <c r="C529" s="40" t="s">
        <v>1218</v>
      </c>
      <c r="D529" s="40"/>
      <c r="E529" s="40" t="s">
        <v>1219</v>
      </c>
    </row>
    <row r="530" spans="1:5" s="11" customFormat="1" ht="15">
      <c r="A530" s="63"/>
      <c r="B530" s="52"/>
      <c r="C530" s="40" t="s">
        <v>1220</v>
      </c>
      <c r="D530" s="40"/>
      <c r="E530" s="40" t="s">
        <v>1219</v>
      </c>
    </row>
    <row r="531" spans="1:5" s="11" customFormat="1" ht="15">
      <c r="A531" s="63"/>
      <c r="B531" s="52"/>
      <c r="C531" s="40" t="s">
        <v>1221</v>
      </c>
      <c r="D531" s="40"/>
      <c r="E531" s="40" t="s">
        <v>1219</v>
      </c>
    </row>
    <row r="532" spans="1:5" s="11" customFormat="1">
      <c r="A532" s="63"/>
      <c r="B532" s="52"/>
      <c r="C532" s="40" t="s">
        <v>1222</v>
      </c>
      <c r="D532" s="40"/>
      <c r="E532" s="40"/>
    </row>
    <row r="533" spans="1:5" s="11" customFormat="1">
      <c r="A533" s="63"/>
      <c r="B533" s="52"/>
      <c r="C533" s="40" t="s">
        <v>1223</v>
      </c>
      <c r="D533" s="40"/>
      <c r="E533" s="40"/>
    </row>
    <row r="534" spans="1:5" s="11" customFormat="1">
      <c r="A534" s="63"/>
      <c r="B534" s="52"/>
      <c r="C534" s="40" t="s">
        <v>266</v>
      </c>
      <c r="D534" s="40"/>
      <c r="E534" s="40"/>
    </row>
    <row r="535" spans="1:5" s="11" customFormat="1">
      <c r="A535" s="63"/>
      <c r="B535" s="52"/>
      <c r="C535" s="40" t="s">
        <v>1224</v>
      </c>
      <c r="D535" s="40"/>
      <c r="E535" s="40"/>
    </row>
    <row r="536" spans="1:5" s="11" customFormat="1">
      <c r="A536" s="63"/>
      <c r="B536" s="52"/>
      <c r="C536" s="40" t="s">
        <v>1225</v>
      </c>
      <c r="D536" s="40"/>
      <c r="E536" s="40"/>
    </row>
    <row r="537" spans="1:5" s="11" customFormat="1">
      <c r="A537" s="63"/>
      <c r="B537" s="52"/>
      <c r="C537" s="40" t="s">
        <v>1226</v>
      </c>
      <c r="D537" s="40"/>
      <c r="E537" s="40"/>
    </row>
    <row r="538" spans="1:5" s="11" customFormat="1">
      <c r="A538" s="63"/>
      <c r="B538" s="52"/>
      <c r="C538" s="40" t="s">
        <v>1227</v>
      </c>
      <c r="D538" s="40"/>
      <c r="E538" s="40"/>
    </row>
    <row r="539" spans="1:5" s="11" customFormat="1">
      <c r="A539" s="63"/>
      <c r="B539" s="52"/>
      <c r="C539" s="40" t="s">
        <v>1228</v>
      </c>
      <c r="D539" s="40"/>
      <c r="E539" s="40"/>
    </row>
    <row r="540" spans="1:5" s="11" customFormat="1">
      <c r="A540" s="63"/>
      <c r="B540" s="52"/>
      <c r="C540" s="40" t="s">
        <v>943</v>
      </c>
      <c r="D540" s="40"/>
      <c r="E540" s="40"/>
    </row>
    <row r="541" spans="1:5" s="11" customFormat="1">
      <c r="A541" s="63"/>
      <c r="B541" s="52"/>
      <c r="C541" s="40" t="s">
        <v>83</v>
      </c>
      <c r="D541" s="41"/>
      <c r="E541" s="41"/>
    </row>
    <row r="542" spans="1:5" s="11" customFormat="1">
      <c r="A542" s="69"/>
      <c r="B542" s="42" t="s">
        <v>619</v>
      </c>
      <c r="C542" s="38" t="s">
        <v>503</v>
      </c>
      <c r="D542" s="38" t="s">
        <v>816</v>
      </c>
      <c r="E542" s="38"/>
    </row>
    <row r="543" spans="1:5" s="11" customFormat="1">
      <c r="A543" s="70"/>
      <c r="B543" s="104"/>
      <c r="C543" s="38" t="s">
        <v>51</v>
      </c>
      <c r="D543" s="38"/>
      <c r="E543" s="38"/>
    </row>
    <row r="544" spans="1:5" s="11" customFormat="1">
      <c r="A544" s="63"/>
      <c r="B544" s="51" t="s">
        <v>620</v>
      </c>
      <c r="C544" s="40" t="s">
        <v>1229</v>
      </c>
      <c r="D544" s="51" t="s">
        <v>620</v>
      </c>
      <c r="E544" s="40"/>
    </row>
    <row r="545" spans="1:5" s="11" customFormat="1">
      <c r="A545" s="63"/>
      <c r="B545" s="52"/>
      <c r="C545" s="40" t="s">
        <v>1230</v>
      </c>
      <c r="D545" s="40"/>
      <c r="E545" s="40"/>
    </row>
    <row r="546" spans="1:5" s="11" customFormat="1">
      <c r="A546" s="63"/>
      <c r="B546" s="52"/>
      <c r="C546" s="40" t="s">
        <v>1231</v>
      </c>
      <c r="D546" s="40"/>
      <c r="E546" s="40"/>
    </row>
    <row r="547" spans="1:5" s="11" customFormat="1">
      <c r="A547" s="63"/>
      <c r="B547" s="52"/>
      <c r="C547" s="40" t="s">
        <v>1232</v>
      </c>
      <c r="D547" s="40"/>
      <c r="E547" s="40"/>
    </row>
    <row r="548" spans="1:5" s="11" customFormat="1">
      <c r="A548" s="63"/>
      <c r="B548" s="52"/>
      <c r="C548" s="40" t="s">
        <v>1233</v>
      </c>
      <c r="D548" s="40"/>
      <c r="E548" s="40"/>
    </row>
    <row r="549" spans="1:5" s="11" customFormat="1">
      <c r="A549" s="69"/>
      <c r="B549" s="42" t="s">
        <v>622</v>
      </c>
      <c r="C549" s="38" t="s">
        <v>503</v>
      </c>
      <c r="D549" s="38" t="s">
        <v>816</v>
      </c>
      <c r="E549" s="38"/>
    </row>
    <row r="550" spans="1:5" s="11" customFormat="1">
      <c r="A550" s="70"/>
      <c r="B550" s="104"/>
      <c r="C550" s="38" t="s">
        <v>51</v>
      </c>
      <c r="D550" s="38"/>
      <c r="E550" s="38"/>
    </row>
    <row r="551" spans="1:5" s="11" customFormat="1">
      <c r="A551" s="48"/>
      <c r="B551" s="51" t="s">
        <v>608</v>
      </c>
      <c r="C551" s="40" t="s">
        <v>1234</v>
      </c>
      <c r="D551" s="51" t="s">
        <v>1235</v>
      </c>
      <c r="E551" s="40"/>
    </row>
    <row r="552" spans="1:5" s="11" customFormat="1">
      <c r="A552" s="49"/>
      <c r="B552" s="49"/>
      <c r="C552" s="127" t="s">
        <v>1236</v>
      </c>
      <c r="D552" s="40"/>
      <c r="E552" s="40"/>
    </row>
    <row r="553" spans="1:5" s="11" customFormat="1">
      <c r="A553" s="49"/>
      <c r="B553" s="49"/>
      <c r="C553" s="40" t="s">
        <v>1237</v>
      </c>
      <c r="D553" s="40"/>
      <c r="E553" s="40"/>
    </row>
    <row r="554" spans="1:5" s="11" customFormat="1">
      <c r="A554" s="49"/>
      <c r="B554" s="49"/>
      <c r="C554" s="40" t="s">
        <v>1238</v>
      </c>
      <c r="D554" s="40"/>
      <c r="E554" s="40"/>
    </row>
    <row r="555" spans="1:5" s="11" customFormat="1">
      <c r="A555" s="49"/>
      <c r="B555" s="49"/>
      <c r="C555" s="40" t="s">
        <v>1239</v>
      </c>
      <c r="D555" s="40"/>
      <c r="E555" s="40"/>
    </row>
    <row r="556" spans="1:5" s="11" customFormat="1">
      <c r="A556" s="49"/>
      <c r="B556" s="49"/>
      <c r="C556" s="40" t="s">
        <v>1240</v>
      </c>
      <c r="D556" s="40"/>
      <c r="E556" s="40"/>
    </row>
    <row r="557" spans="1:5" s="11" customFormat="1">
      <c r="A557" s="49"/>
      <c r="B557" s="49"/>
      <c r="C557" s="40" t="s">
        <v>1241</v>
      </c>
      <c r="D557" s="40"/>
      <c r="E557" s="40"/>
    </row>
    <row r="558" spans="1:5" s="11" customFormat="1">
      <c r="A558" s="49"/>
      <c r="B558" s="49"/>
      <c r="C558" s="40" t="s">
        <v>1242</v>
      </c>
      <c r="D558" s="40"/>
      <c r="E558" s="40"/>
    </row>
    <row r="559" spans="1:5" s="11" customFormat="1">
      <c r="A559" s="49"/>
      <c r="B559" s="49"/>
      <c r="C559" s="40" t="s">
        <v>1243</v>
      </c>
      <c r="D559" s="40"/>
      <c r="E559" s="40"/>
    </row>
    <row r="560" spans="1:5" s="11" customFormat="1">
      <c r="A560" s="49"/>
      <c r="B560" s="49"/>
      <c r="C560" s="40" t="s">
        <v>1244</v>
      </c>
      <c r="D560" s="40"/>
      <c r="E560" s="40"/>
    </row>
    <row r="561" spans="1:5" s="11" customFormat="1">
      <c r="A561" s="49"/>
      <c r="B561" s="49"/>
      <c r="C561" s="40" t="s">
        <v>1245</v>
      </c>
      <c r="D561" s="40"/>
      <c r="E561" s="40"/>
    </row>
    <row r="562" spans="1:5" s="11" customFormat="1">
      <c r="A562" s="49"/>
      <c r="B562" s="49"/>
      <c r="C562" s="40" t="s">
        <v>1246</v>
      </c>
      <c r="D562" s="40"/>
      <c r="E562" s="40"/>
    </row>
    <row r="563" spans="1:5" s="11" customFormat="1">
      <c r="A563" s="49"/>
      <c r="B563" s="49"/>
      <c r="C563" s="40" t="s">
        <v>1247</v>
      </c>
      <c r="D563" s="40"/>
      <c r="E563" s="40"/>
    </row>
    <row r="564" spans="1:5" s="11" customFormat="1">
      <c r="A564" s="49"/>
      <c r="B564" s="49"/>
      <c r="C564" s="40" t="s">
        <v>1248</v>
      </c>
      <c r="D564" s="40"/>
      <c r="E564" s="40"/>
    </row>
    <row r="565" spans="1:5" s="11" customFormat="1">
      <c r="A565" s="49"/>
      <c r="B565" s="49"/>
      <c r="C565" s="40" t="s">
        <v>1249</v>
      </c>
      <c r="D565" s="40"/>
      <c r="E565" s="40"/>
    </row>
    <row r="566" spans="1:5" s="11" customFormat="1">
      <c r="A566" s="49"/>
      <c r="B566" s="49"/>
      <c r="C566" s="40" t="s">
        <v>1250</v>
      </c>
      <c r="D566" s="40"/>
      <c r="E566" s="40"/>
    </row>
    <row r="567" spans="1:5" s="11" customFormat="1">
      <c r="A567" s="49"/>
      <c r="B567" s="49"/>
      <c r="C567" s="40" t="s">
        <v>1251</v>
      </c>
      <c r="D567" s="40"/>
      <c r="E567" s="40"/>
    </row>
    <row r="568" spans="1:5" s="11" customFormat="1">
      <c r="A568" s="49"/>
      <c r="B568" s="49"/>
      <c r="C568" s="40" t="s">
        <v>1252</v>
      </c>
      <c r="D568" s="40"/>
      <c r="E568" s="40"/>
    </row>
    <row r="569" spans="1:5" s="11" customFormat="1">
      <c r="A569" s="49"/>
      <c r="B569" s="49"/>
      <c r="C569" s="40" t="s">
        <v>1253</v>
      </c>
      <c r="D569" s="40"/>
      <c r="E569" s="40"/>
    </row>
    <row r="570" spans="1:5" s="11" customFormat="1">
      <c r="A570" s="49"/>
      <c r="B570" s="49"/>
      <c r="C570" s="40" t="s">
        <v>1254</v>
      </c>
      <c r="D570" s="40"/>
      <c r="E570" s="40"/>
    </row>
    <row r="571" spans="1:5" s="11" customFormat="1">
      <c r="A571" s="49"/>
      <c r="B571" s="49"/>
      <c r="C571" s="40" t="s">
        <v>1255</v>
      </c>
      <c r="D571" s="40"/>
      <c r="E571" s="40"/>
    </row>
    <row r="572" spans="1:5" s="11" customFormat="1">
      <c r="A572" s="49"/>
      <c r="B572" s="49"/>
      <c r="C572" s="40" t="s">
        <v>1256</v>
      </c>
      <c r="D572" s="40"/>
      <c r="E572" s="40"/>
    </row>
    <row r="573" spans="1:5" s="11" customFormat="1">
      <c r="A573" s="49"/>
      <c r="B573" s="49"/>
      <c r="C573" s="40" t="s">
        <v>1257</v>
      </c>
      <c r="D573" s="40"/>
      <c r="E573" s="40"/>
    </row>
    <row r="574" spans="1:5" s="11" customFormat="1">
      <c r="A574" s="49"/>
      <c r="B574" s="49"/>
      <c r="C574" s="40" t="s">
        <v>1258</v>
      </c>
      <c r="D574" s="40"/>
      <c r="E574" s="40"/>
    </row>
    <row r="575" spans="1:5" s="11" customFormat="1">
      <c r="A575" s="49"/>
      <c r="B575" s="49"/>
      <c r="C575" s="40" t="s">
        <v>1259</v>
      </c>
      <c r="D575" s="40"/>
      <c r="E575" s="40"/>
    </row>
    <row r="576" spans="1:5" s="11" customFormat="1">
      <c r="A576" s="49"/>
      <c r="B576" s="49"/>
      <c r="C576" s="40" t="s">
        <v>1260</v>
      </c>
      <c r="D576" s="40"/>
      <c r="E576" s="40"/>
    </row>
    <row r="577" spans="1:6">
      <c r="A577" s="49"/>
      <c r="B577" s="49"/>
      <c r="C577" s="40" t="s">
        <v>1261</v>
      </c>
      <c r="D577" s="40"/>
      <c r="E577" s="40"/>
      <c r="F577" s="11"/>
    </row>
    <row r="578" spans="1:6">
      <c r="A578" s="49"/>
      <c r="B578" s="49"/>
      <c r="C578" s="40" t="s">
        <v>1262</v>
      </c>
      <c r="D578" s="40"/>
      <c r="E578" s="40"/>
      <c r="F578" s="11" t="s">
        <v>715</v>
      </c>
    </row>
    <row r="579" spans="1:6">
      <c r="A579" s="49"/>
      <c r="B579" s="49"/>
      <c r="C579" s="40" t="s">
        <v>1263</v>
      </c>
      <c r="D579" s="40"/>
      <c r="E579" s="40"/>
      <c r="F579" s="11" t="s">
        <v>715</v>
      </c>
    </row>
    <row r="580" spans="1:6">
      <c r="A580" s="49"/>
      <c r="B580" s="49"/>
      <c r="C580" s="40" t="s">
        <v>1264</v>
      </c>
      <c r="D580" s="40"/>
      <c r="E580" s="40"/>
      <c r="F580" s="11"/>
    </row>
    <row r="581" spans="1:6">
      <c r="A581" s="49"/>
      <c r="B581" s="49"/>
      <c r="C581" s="40" t="s">
        <v>1265</v>
      </c>
      <c r="D581" s="40"/>
      <c r="E581" s="40"/>
      <c r="F581" s="11"/>
    </row>
    <row r="582" spans="1:6">
      <c r="A582" s="49"/>
      <c r="B582" s="49"/>
      <c r="C582" s="40" t="s">
        <v>1266</v>
      </c>
      <c r="D582" s="40"/>
      <c r="E582" s="40"/>
      <c r="F582" s="11"/>
    </row>
    <row r="583" spans="1:6">
      <c r="A583" s="49"/>
      <c r="B583" s="49"/>
      <c r="C583" s="40" t="s">
        <v>1267</v>
      </c>
      <c r="D583" s="40"/>
      <c r="E583" s="40"/>
      <c r="F583" s="11"/>
    </row>
    <row r="584" spans="1:6">
      <c r="A584" s="49"/>
      <c r="B584" s="49"/>
      <c r="C584" s="40" t="s">
        <v>1268</v>
      </c>
      <c r="D584" s="40"/>
      <c r="E584" s="40"/>
      <c r="F584" s="11"/>
    </row>
    <row r="585" spans="1:6">
      <c r="A585" s="49"/>
      <c r="B585" s="49"/>
      <c r="C585" s="40" t="s">
        <v>1269</v>
      </c>
      <c r="D585" s="40"/>
      <c r="E585" s="40"/>
      <c r="F585" s="11"/>
    </row>
    <row r="586" spans="1:6">
      <c r="A586" s="49"/>
      <c r="B586" s="49"/>
      <c r="C586" s="40" t="s">
        <v>1270</v>
      </c>
      <c r="D586" s="40"/>
      <c r="E586" s="40"/>
      <c r="F586" s="11"/>
    </row>
    <row r="587" spans="1:6">
      <c r="A587" s="49"/>
      <c r="B587" s="49"/>
      <c r="C587" s="40" t="s">
        <v>1271</v>
      </c>
      <c r="D587" s="40"/>
      <c r="E587" s="40"/>
      <c r="F587" s="11"/>
    </row>
    <row r="588" spans="1:6">
      <c r="A588" s="49"/>
      <c r="B588" s="49"/>
      <c r="C588" s="40" t="s">
        <v>1272</v>
      </c>
      <c r="D588" s="40"/>
      <c r="E588" s="40"/>
      <c r="F588" s="11"/>
    </row>
    <row r="589" spans="1:6">
      <c r="A589" s="50"/>
      <c r="B589" s="50"/>
      <c r="C589" s="40" t="s">
        <v>1273</v>
      </c>
      <c r="D589" s="40"/>
      <c r="E589" s="40"/>
      <c r="F589" s="11"/>
    </row>
    <row r="590" spans="1:6">
      <c r="A590" s="47"/>
      <c r="B590" s="105" t="s">
        <v>613</v>
      </c>
      <c r="C590" s="38" t="s">
        <v>635</v>
      </c>
      <c r="D590" s="105" t="s">
        <v>613</v>
      </c>
      <c r="E590" s="38"/>
      <c r="F590" s="11"/>
    </row>
    <row r="591" spans="1:6">
      <c r="A591" s="47"/>
      <c r="B591" s="105"/>
      <c r="C591" s="38" t="s">
        <v>1274</v>
      </c>
      <c r="D591" s="38"/>
      <c r="E591" s="38"/>
      <c r="F591" s="11"/>
    </row>
    <row r="592" spans="1:6">
      <c r="A592" s="47"/>
      <c r="B592" s="105"/>
      <c r="C592" s="38" t="s">
        <v>83</v>
      </c>
      <c r="D592" s="38"/>
      <c r="E592" s="38"/>
      <c r="F592" s="11"/>
    </row>
    <row r="593" spans="1:6">
      <c r="A593" s="51"/>
      <c r="B593" s="57" t="s">
        <v>103</v>
      </c>
      <c r="C593" s="40" t="s">
        <v>503</v>
      </c>
      <c r="D593" s="40" t="s">
        <v>816</v>
      </c>
      <c r="E593" s="40"/>
      <c r="F593" s="112"/>
    </row>
    <row r="594" spans="1:6">
      <c r="A594" s="106"/>
      <c r="B594" s="108"/>
      <c r="C594" s="107" t="s">
        <v>51</v>
      </c>
      <c r="D594" s="107"/>
      <c r="E594" s="40"/>
      <c r="F594" s="11"/>
    </row>
    <row r="595" spans="1:6">
      <c r="A595" s="100"/>
      <c r="B595" s="100" t="s">
        <v>285</v>
      </c>
      <c r="C595" s="38" t="s">
        <v>451</v>
      </c>
      <c r="D595" s="100" t="s">
        <v>285</v>
      </c>
      <c r="E595" s="38"/>
      <c r="F595" s="11"/>
    </row>
    <row r="596" spans="1:6">
      <c r="A596" s="47"/>
      <c r="B596" s="47"/>
      <c r="C596" s="38" t="s">
        <v>1275</v>
      </c>
      <c r="D596" s="38"/>
      <c r="E596" s="38"/>
      <c r="F596" s="11"/>
    </row>
    <row r="597" spans="1:6">
      <c r="A597" s="47"/>
      <c r="B597" s="47"/>
      <c r="C597" s="38" t="s">
        <v>1276</v>
      </c>
      <c r="D597" s="38"/>
      <c r="E597" s="38"/>
      <c r="F597" s="11"/>
    </row>
    <row r="598" spans="1:6">
      <c r="A598" s="47"/>
      <c r="B598" s="47"/>
      <c r="C598" s="38" t="s">
        <v>1277</v>
      </c>
      <c r="D598" s="38"/>
      <c r="E598" s="38"/>
      <c r="F598" s="11"/>
    </row>
    <row r="599" spans="1:6">
      <c r="A599" s="47"/>
      <c r="B599" s="47"/>
      <c r="C599" s="38" t="s">
        <v>1278</v>
      </c>
      <c r="D599" s="38"/>
      <c r="E599" s="38"/>
      <c r="F599" s="11"/>
    </row>
    <row r="600" spans="1:6">
      <c r="A600" s="47"/>
      <c r="B600" s="47"/>
      <c r="C600" s="38" t="s">
        <v>1279</v>
      </c>
      <c r="D600" s="38"/>
      <c r="E600" s="38"/>
      <c r="F600" s="11"/>
    </row>
    <row r="601" spans="1:6">
      <c r="A601" s="47"/>
      <c r="B601" s="47"/>
      <c r="C601" s="38" t="s">
        <v>1280</v>
      </c>
      <c r="D601" s="38"/>
      <c r="E601" s="38"/>
      <c r="F601" s="11"/>
    </row>
    <row r="602" spans="1:6">
      <c r="A602" s="47"/>
      <c r="B602" s="47"/>
      <c r="C602" s="38" t="s">
        <v>350</v>
      </c>
      <c r="D602" s="38"/>
      <c r="E602" s="38"/>
      <c r="F602" s="11"/>
    </row>
    <row r="603" spans="1:6">
      <c r="A603" s="47"/>
      <c r="B603" s="47"/>
      <c r="C603" s="38" t="s">
        <v>1281</v>
      </c>
      <c r="D603" s="38"/>
      <c r="E603" s="38"/>
      <c r="F603" s="11"/>
    </row>
    <row r="604" spans="1:6">
      <c r="A604" s="47"/>
      <c r="B604" s="47"/>
      <c r="C604" s="38" t="s">
        <v>1282</v>
      </c>
      <c r="D604" s="38"/>
      <c r="E604" s="38"/>
      <c r="F604" s="11"/>
    </row>
    <row r="605" spans="1:6">
      <c r="A605" s="47"/>
      <c r="B605" s="47"/>
      <c r="C605" s="38" t="s">
        <v>1283</v>
      </c>
      <c r="D605" s="38"/>
      <c r="E605" s="38"/>
      <c r="F605" s="11"/>
    </row>
    <row r="606" spans="1:6">
      <c r="A606" s="47"/>
      <c r="B606" s="47"/>
      <c r="C606" s="38" t="s">
        <v>1284</v>
      </c>
      <c r="D606" s="38"/>
      <c r="E606" s="38"/>
      <c r="F606" s="11"/>
    </row>
    <row r="607" spans="1:6">
      <c r="A607" s="47"/>
      <c r="B607" s="47"/>
      <c r="C607" s="38" t="s">
        <v>1285</v>
      </c>
      <c r="D607" s="38"/>
      <c r="E607" s="38"/>
      <c r="F607" s="11"/>
    </row>
    <row r="608" spans="1:6">
      <c r="A608" s="47"/>
      <c r="B608" s="47"/>
      <c r="C608" s="38" t="s">
        <v>1286</v>
      </c>
      <c r="D608" s="38"/>
      <c r="E608" s="38"/>
      <c r="F608" s="11"/>
    </row>
    <row r="609" spans="1:5" s="11" customFormat="1">
      <c r="A609" s="47"/>
      <c r="B609" s="47"/>
      <c r="C609" s="38" t="s">
        <v>338</v>
      </c>
      <c r="D609" s="38"/>
      <c r="E609" s="38"/>
    </row>
    <row r="610" spans="1:5" s="11" customFormat="1">
      <c r="A610" s="47"/>
      <c r="B610" s="47"/>
      <c r="C610" s="38" t="s">
        <v>1287</v>
      </c>
      <c r="D610" s="38"/>
      <c r="E610" s="38"/>
    </row>
    <row r="611" spans="1:5" s="11" customFormat="1">
      <c r="A611" s="47"/>
      <c r="B611" s="47"/>
      <c r="C611" s="38" t="s">
        <v>1288</v>
      </c>
      <c r="D611" s="38"/>
      <c r="E611" s="38"/>
    </row>
    <row r="612" spans="1:5" s="11" customFormat="1">
      <c r="A612" s="47"/>
      <c r="B612" s="47"/>
      <c r="C612" s="38" t="s">
        <v>358</v>
      </c>
      <c r="D612" s="38"/>
      <c r="E612" s="38"/>
    </row>
    <row r="613" spans="1:5" s="11" customFormat="1">
      <c r="A613" s="47"/>
      <c r="B613" s="47"/>
      <c r="C613" s="38" t="s">
        <v>1289</v>
      </c>
      <c r="D613" s="38"/>
      <c r="E613" s="38"/>
    </row>
    <row r="614" spans="1:5" s="11" customFormat="1">
      <c r="A614" s="47"/>
      <c r="B614" s="47"/>
      <c r="C614" s="38" t="s">
        <v>323</v>
      </c>
      <c r="D614" s="38"/>
      <c r="E614" s="38"/>
    </row>
    <row r="615" spans="1:5" s="11" customFormat="1">
      <c r="A615" s="47"/>
      <c r="B615" s="47"/>
      <c r="C615" s="38" t="s">
        <v>1290</v>
      </c>
      <c r="D615" s="38"/>
      <c r="E615" s="38"/>
    </row>
    <row r="616" spans="1:5" s="11" customFormat="1">
      <c r="A616" s="47"/>
      <c r="B616" s="47"/>
      <c r="C616" s="38" t="s">
        <v>395</v>
      </c>
      <c r="D616" s="38"/>
      <c r="E616" s="38"/>
    </row>
    <row r="617" spans="1:5" s="11" customFormat="1">
      <c r="A617" s="47"/>
      <c r="B617" s="47"/>
      <c r="C617" s="38" t="s">
        <v>1291</v>
      </c>
      <c r="D617" s="38"/>
      <c r="E617" s="38"/>
    </row>
    <row r="618" spans="1:5" s="11" customFormat="1">
      <c r="A618" s="47"/>
      <c r="B618" s="47"/>
      <c r="C618" s="38" t="s">
        <v>1292</v>
      </c>
      <c r="D618" s="38"/>
      <c r="E618" s="38"/>
    </row>
    <row r="619" spans="1:5" s="11" customFormat="1">
      <c r="A619" s="47"/>
      <c r="B619" s="47"/>
      <c r="C619" s="38" t="s">
        <v>1293</v>
      </c>
      <c r="D619" s="38"/>
      <c r="E619" s="38"/>
    </row>
    <row r="620" spans="1:5" s="11" customFormat="1">
      <c r="A620" s="47"/>
      <c r="B620" s="47"/>
      <c r="C620" s="38" t="s">
        <v>1294</v>
      </c>
      <c r="D620" s="38"/>
      <c r="E620" s="38"/>
    </row>
    <row r="621" spans="1:5" s="11" customFormat="1">
      <c r="A621" s="47"/>
      <c r="B621" s="47"/>
      <c r="C621" s="38" t="s">
        <v>1295</v>
      </c>
      <c r="D621" s="38"/>
      <c r="E621" s="38"/>
    </row>
    <row r="622" spans="1:5" s="11" customFormat="1">
      <c r="A622" s="47"/>
      <c r="B622" s="47"/>
      <c r="C622" s="38" t="s">
        <v>1296</v>
      </c>
      <c r="D622" s="38"/>
      <c r="E622" s="38"/>
    </row>
    <row r="623" spans="1:5" s="11" customFormat="1">
      <c r="A623" s="47"/>
      <c r="B623" s="47"/>
      <c r="C623" s="38" t="s">
        <v>1297</v>
      </c>
      <c r="D623" s="38"/>
      <c r="E623" s="38"/>
    </row>
    <row r="624" spans="1:5" s="11" customFormat="1">
      <c r="A624" s="47"/>
      <c r="B624" s="47"/>
      <c r="C624" s="38" t="s">
        <v>293</v>
      </c>
      <c r="D624" s="38"/>
      <c r="E624" s="38"/>
    </row>
    <row r="625" spans="1:6">
      <c r="A625" s="47"/>
      <c r="B625" s="47"/>
      <c r="C625" s="38" t="s">
        <v>1298</v>
      </c>
      <c r="D625" s="38"/>
      <c r="E625" s="38"/>
      <c r="F625" s="11" t="s">
        <v>715</v>
      </c>
    </row>
    <row r="626" spans="1:6">
      <c r="A626" s="51"/>
      <c r="B626" s="51" t="s">
        <v>651</v>
      </c>
      <c r="C626" s="40" t="s">
        <v>1299</v>
      </c>
      <c r="D626" s="51" t="s">
        <v>651</v>
      </c>
      <c r="E626" s="40"/>
      <c r="F626" s="11"/>
    </row>
    <row r="627" spans="1:6">
      <c r="A627" s="52"/>
      <c r="B627" s="52"/>
      <c r="C627" s="40" t="s">
        <v>1300</v>
      </c>
      <c r="D627" s="40"/>
      <c r="E627" s="40"/>
      <c r="F627" s="11"/>
    </row>
    <row r="628" spans="1:6">
      <c r="A628" s="52"/>
      <c r="B628" s="52"/>
      <c r="C628" s="40" t="s">
        <v>1301</v>
      </c>
      <c r="D628" s="40"/>
      <c r="E628" s="40"/>
      <c r="F628" s="11"/>
    </row>
    <row r="629" spans="1:6">
      <c r="A629" s="52"/>
      <c r="B629" s="52"/>
      <c r="C629" s="40" t="s">
        <v>1302</v>
      </c>
      <c r="D629" s="40"/>
      <c r="E629" s="40"/>
      <c r="F629" s="11"/>
    </row>
    <row r="630" spans="1:6">
      <c r="A630" s="52"/>
      <c r="B630" s="52"/>
      <c r="C630" s="40" t="s">
        <v>1303</v>
      </c>
      <c r="D630" s="40"/>
      <c r="E630" s="40"/>
      <c r="F630" s="11" t="s">
        <v>715</v>
      </c>
    </row>
    <row r="631" spans="1:6">
      <c r="A631" s="52"/>
      <c r="B631" s="52"/>
      <c r="C631" s="40" t="s">
        <v>1304</v>
      </c>
      <c r="D631" s="40"/>
      <c r="E631" s="40"/>
      <c r="F631" s="11"/>
    </row>
    <row r="632" spans="1:6">
      <c r="A632" s="52"/>
      <c r="B632" s="52"/>
      <c r="C632" s="40" t="s">
        <v>1305</v>
      </c>
      <c r="D632" s="40"/>
      <c r="E632" s="40"/>
      <c r="F632" s="11"/>
    </row>
    <row r="633" spans="1:6">
      <c r="A633" s="52"/>
      <c r="B633" s="52"/>
      <c r="C633" s="40" t="s">
        <v>922</v>
      </c>
      <c r="D633" s="40"/>
      <c r="E633" s="40"/>
      <c r="F633" s="11"/>
    </row>
    <row r="634" spans="1:6">
      <c r="A634" s="52"/>
      <c r="B634" s="52"/>
      <c r="C634" s="40" t="s">
        <v>1306</v>
      </c>
      <c r="D634" s="40"/>
      <c r="E634" s="40"/>
      <c r="F634" s="11"/>
    </row>
    <row r="635" spans="1:6">
      <c r="A635" s="52"/>
      <c r="B635" s="52"/>
      <c r="C635" s="40" t="s">
        <v>1307</v>
      </c>
      <c r="D635" s="40"/>
      <c r="E635" s="40"/>
      <c r="F635" s="11"/>
    </row>
    <row r="636" spans="1:6">
      <c r="A636" s="52"/>
      <c r="B636" s="52"/>
      <c r="C636" s="40" t="s">
        <v>1308</v>
      </c>
      <c r="D636" s="40"/>
      <c r="E636" s="40"/>
      <c r="F636" s="11"/>
    </row>
    <row r="637" spans="1:6">
      <c r="A637" s="53"/>
      <c r="B637" s="53"/>
      <c r="C637" s="40" t="s">
        <v>83</v>
      </c>
      <c r="D637" s="40"/>
      <c r="E637" s="40"/>
      <c r="F637" s="11"/>
    </row>
    <row r="638" spans="1:6">
      <c r="A638" s="47"/>
      <c r="B638" s="105" t="s">
        <v>652</v>
      </c>
      <c r="C638" s="38" t="s">
        <v>1309</v>
      </c>
      <c r="D638" s="105" t="s">
        <v>652</v>
      </c>
      <c r="E638" s="38" t="s">
        <v>1310</v>
      </c>
      <c r="F638" s="11"/>
    </row>
    <row r="639" spans="1:6">
      <c r="A639" s="47"/>
      <c r="B639" s="105"/>
      <c r="C639" s="38" t="s">
        <v>1311</v>
      </c>
      <c r="D639" s="38"/>
      <c r="E639" s="38" t="s">
        <v>1312</v>
      </c>
      <c r="F639" s="11"/>
    </row>
    <row r="640" spans="1:6">
      <c r="A640" s="47"/>
      <c r="B640" s="105"/>
      <c r="C640" s="38" t="s">
        <v>1313</v>
      </c>
      <c r="D640" s="38"/>
      <c r="E640" s="38" t="s">
        <v>1314</v>
      </c>
      <c r="F640" s="11"/>
    </row>
    <row r="641" spans="1:5" s="11" customFormat="1">
      <c r="A641" s="47"/>
      <c r="B641" s="105"/>
      <c r="C641" s="38" t="s">
        <v>1315</v>
      </c>
      <c r="D641" s="38"/>
      <c r="E641" s="38" t="s">
        <v>1316</v>
      </c>
    </row>
    <row r="642" spans="1:5" s="11" customFormat="1">
      <c r="A642" s="47"/>
      <c r="B642" s="105"/>
      <c r="C642" s="38" t="s">
        <v>1317</v>
      </c>
      <c r="D642" s="38"/>
      <c r="E642" s="38" t="s">
        <v>1318</v>
      </c>
    </row>
    <row r="643" spans="1:5" s="11" customFormat="1">
      <c r="A643" s="47"/>
      <c r="B643" s="105"/>
      <c r="C643" s="38" t="s">
        <v>1319</v>
      </c>
      <c r="D643" s="38"/>
      <c r="E643" s="38" t="s">
        <v>1320</v>
      </c>
    </row>
    <row r="644" spans="1:5" s="11" customFormat="1">
      <c r="A644" s="47"/>
      <c r="B644" s="105"/>
      <c r="C644" s="38" t="s">
        <v>1321</v>
      </c>
      <c r="D644" s="38"/>
      <c r="E644" s="38" t="s">
        <v>1322</v>
      </c>
    </row>
    <row r="645" spans="1:5" s="11" customFormat="1">
      <c r="A645" s="47"/>
      <c r="B645" s="105"/>
      <c r="C645" s="38" t="s">
        <v>1323</v>
      </c>
      <c r="D645" s="38"/>
      <c r="E645" s="38" t="s">
        <v>1323</v>
      </c>
    </row>
    <row r="646" spans="1:5" s="11" customFormat="1">
      <c r="A646" s="47"/>
      <c r="B646" s="105"/>
      <c r="C646" s="38" t="s">
        <v>83</v>
      </c>
      <c r="D646" s="38"/>
      <c r="E646" s="38"/>
    </row>
    <row r="647" spans="1:5" s="11" customFormat="1">
      <c r="A647" s="54"/>
      <c r="B647" s="54" t="s">
        <v>655</v>
      </c>
      <c r="C647" s="40" t="s">
        <v>1324</v>
      </c>
      <c r="D647" s="54" t="s">
        <v>655</v>
      </c>
      <c r="E647" s="40" t="s">
        <v>1325</v>
      </c>
    </row>
    <row r="648" spans="1:5" s="11" customFormat="1">
      <c r="A648" s="55"/>
      <c r="B648" s="55"/>
      <c r="C648" s="40" t="s">
        <v>1326</v>
      </c>
      <c r="D648" s="40"/>
      <c r="E648" s="40" t="s">
        <v>1327</v>
      </c>
    </row>
    <row r="649" spans="1:5" s="11" customFormat="1">
      <c r="A649" s="55"/>
      <c r="B649" s="55"/>
      <c r="C649" s="40" t="s">
        <v>1328</v>
      </c>
      <c r="D649" s="40"/>
      <c r="E649" s="40" t="s">
        <v>1329</v>
      </c>
    </row>
    <row r="650" spans="1:5" s="11" customFormat="1">
      <c r="A650" s="55"/>
      <c r="B650" s="55"/>
      <c r="C650" s="40" t="s">
        <v>1330</v>
      </c>
      <c r="D650" s="40"/>
      <c r="E650" s="40" t="s">
        <v>1331</v>
      </c>
    </row>
    <row r="651" spans="1:5" s="11" customFormat="1">
      <c r="A651" s="55"/>
      <c r="B651" s="55"/>
      <c r="C651" s="40" t="s">
        <v>1332</v>
      </c>
      <c r="D651" s="40"/>
      <c r="E651" s="40"/>
    </row>
    <row r="652" spans="1:5" s="11" customFormat="1">
      <c r="A652" s="56"/>
      <c r="B652" s="56"/>
      <c r="C652" s="40" t="s">
        <v>83</v>
      </c>
      <c r="D652" s="40"/>
      <c r="E652" s="40"/>
    </row>
    <row r="653" spans="1:5" s="11" customFormat="1">
      <c r="A653" s="47"/>
      <c r="B653" s="105" t="s">
        <v>104</v>
      </c>
      <c r="C653" s="38" t="s">
        <v>191</v>
      </c>
      <c r="D653" s="105" t="s">
        <v>104</v>
      </c>
      <c r="E653" s="38"/>
    </row>
    <row r="654" spans="1:5" s="11" customFormat="1">
      <c r="A654" s="47"/>
      <c r="B654" s="105"/>
      <c r="C654" s="38" t="s">
        <v>221</v>
      </c>
      <c r="D654" s="38"/>
      <c r="E654" s="38"/>
    </row>
    <row r="655" spans="1:5" s="11" customFormat="1">
      <c r="A655" s="47"/>
      <c r="B655" s="105"/>
      <c r="C655" s="38" t="s">
        <v>124</v>
      </c>
      <c r="D655" s="38"/>
      <c r="E655" s="38"/>
    </row>
    <row r="656" spans="1:5" s="11" customFormat="1">
      <c r="A656" s="47"/>
      <c r="B656" s="105"/>
      <c r="C656" s="38" t="s">
        <v>203</v>
      </c>
      <c r="D656" s="38"/>
      <c r="E656" s="38"/>
    </row>
    <row r="657" spans="1:5" s="11" customFormat="1">
      <c r="A657" s="47"/>
      <c r="B657" s="105"/>
      <c r="C657" s="38" t="s">
        <v>83</v>
      </c>
      <c r="D657" s="38"/>
      <c r="E657" s="38"/>
    </row>
    <row r="658" spans="1:5" s="11" customFormat="1">
      <c r="A658" s="54"/>
      <c r="B658" s="54" t="s">
        <v>105</v>
      </c>
      <c r="C658" s="40" t="s">
        <v>192</v>
      </c>
      <c r="D658" s="54" t="s">
        <v>105</v>
      </c>
      <c r="E658" s="40"/>
    </row>
    <row r="659" spans="1:5" s="11" customFormat="1">
      <c r="A659" s="55"/>
      <c r="B659" s="55"/>
      <c r="C659" s="40" t="s">
        <v>125</v>
      </c>
      <c r="D659" s="40"/>
      <c r="E659" s="40"/>
    </row>
    <row r="660" spans="1:5" s="11" customFormat="1">
      <c r="A660" s="47"/>
      <c r="B660" s="105" t="s">
        <v>95</v>
      </c>
      <c r="C660" s="38" t="s">
        <v>127</v>
      </c>
      <c r="D660" s="105" t="s">
        <v>95</v>
      </c>
      <c r="E660" s="38"/>
    </row>
    <row r="661" spans="1:5" s="11" customFormat="1">
      <c r="A661" s="47"/>
      <c r="B661" s="105"/>
      <c r="C661" s="38" t="s">
        <v>1333</v>
      </c>
      <c r="D661" s="38"/>
      <c r="E661" s="38"/>
    </row>
    <row r="662" spans="1:5" s="11" customFormat="1">
      <c r="A662" s="54"/>
      <c r="B662" s="54" t="s">
        <v>551</v>
      </c>
      <c r="C662" s="40" t="s">
        <v>1334</v>
      </c>
      <c r="D662" s="40" t="s">
        <v>1335</v>
      </c>
      <c r="E662" s="40"/>
    </row>
    <row r="663" spans="1:5" s="11" customFormat="1">
      <c r="A663" s="55"/>
      <c r="B663" s="55"/>
      <c r="C663" s="40" t="s">
        <v>1336</v>
      </c>
      <c r="D663" s="40"/>
      <c r="E663" s="40"/>
    </row>
    <row r="664" spans="1:5" s="11" customFormat="1">
      <c r="A664" s="55"/>
      <c r="B664" s="55"/>
      <c r="C664" s="40" t="s">
        <v>575</v>
      </c>
      <c r="D664" s="40"/>
      <c r="E664" s="40"/>
    </row>
    <row r="665" spans="1:5" s="11" customFormat="1">
      <c r="A665" s="55"/>
      <c r="B665" s="55"/>
      <c r="C665" s="40" t="s">
        <v>1337</v>
      </c>
      <c r="D665" s="40"/>
      <c r="E665" s="40"/>
    </row>
    <row r="666" spans="1:5" s="11" customFormat="1">
      <c r="A666" s="55"/>
      <c r="B666" s="55"/>
      <c r="C666" s="40" t="s">
        <v>1338</v>
      </c>
      <c r="D666" s="40"/>
      <c r="E666" s="40"/>
    </row>
    <row r="667" spans="1:5" s="11" customFormat="1">
      <c r="A667" s="55"/>
      <c r="B667" s="55"/>
      <c r="C667" s="40" t="s">
        <v>1339</v>
      </c>
      <c r="D667" s="40"/>
      <c r="E667" s="40"/>
    </row>
    <row r="668" spans="1:5" s="11" customFormat="1">
      <c r="A668" s="55"/>
      <c r="B668" s="55"/>
      <c r="C668" s="40" t="s">
        <v>83</v>
      </c>
      <c r="D668" s="40"/>
      <c r="E668" s="40"/>
    </row>
    <row r="669" spans="1:5" s="11" customFormat="1">
      <c r="A669" s="56"/>
      <c r="B669" s="56"/>
      <c r="C669" s="40" t="s">
        <v>572</v>
      </c>
      <c r="D669" s="40"/>
      <c r="E669" s="40"/>
    </row>
    <row r="670" spans="1:5" s="11" customFormat="1">
      <c r="A670" s="47"/>
      <c r="B670" s="105" t="s">
        <v>552</v>
      </c>
      <c r="C670" s="38" t="s">
        <v>1340</v>
      </c>
      <c r="D670" s="105" t="s">
        <v>552</v>
      </c>
      <c r="E670" s="38"/>
    </row>
    <row r="671" spans="1:5" s="11" customFormat="1">
      <c r="A671" s="47"/>
      <c r="B671" s="105"/>
      <c r="C671" s="38" t="s">
        <v>1341</v>
      </c>
      <c r="D671" s="38"/>
      <c r="E671" s="38"/>
    </row>
    <row r="672" spans="1:5" s="11" customFormat="1">
      <c r="A672" s="54"/>
      <c r="B672" s="54" t="s">
        <v>101</v>
      </c>
      <c r="C672" s="40" t="s">
        <v>1342</v>
      </c>
      <c r="D672" s="54" t="s">
        <v>101</v>
      </c>
      <c r="E672" s="40"/>
    </row>
    <row r="673" spans="1:5" s="11" customFormat="1">
      <c r="A673" s="55"/>
      <c r="B673" s="55"/>
      <c r="C673" s="40" t="s">
        <v>637</v>
      </c>
      <c r="D673" s="40"/>
      <c r="E673" s="40"/>
    </row>
    <row r="674" spans="1:5" s="11" customFormat="1">
      <c r="A674" s="55"/>
      <c r="B674" s="55"/>
      <c r="C674" s="40" t="s">
        <v>1343</v>
      </c>
      <c r="D674" s="40"/>
      <c r="E674" s="40"/>
    </row>
    <row r="675" spans="1:5" s="11" customFormat="1">
      <c r="A675" s="55"/>
      <c r="B675" s="55"/>
      <c r="C675" s="40" t="s">
        <v>1344</v>
      </c>
      <c r="D675" s="40"/>
      <c r="E675" s="40"/>
    </row>
    <row r="676" spans="1:5" s="11" customFormat="1">
      <c r="A676" s="55"/>
      <c r="B676" s="55"/>
      <c r="C676" s="40" t="s">
        <v>1345</v>
      </c>
      <c r="D676" s="40"/>
      <c r="E676" s="40"/>
    </row>
    <row r="677" spans="1:5" s="11" customFormat="1">
      <c r="A677" s="55"/>
      <c r="B677" s="55"/>
      <c r="C677" s="40" t="s">
        <v>1346</v>
      </c>
      <c r="D677" s="40"/>
      <c r="E677" s="40"/>
    </row>
    <row r="678" spans="1:5" s="11" customFormat="1">
      <c r="A678" s="55"/>
      <c r="B678" s="55"/>
      <c r="C678" s="40" t="s">
        <v>1347</v>
      </c>
      <c r="D678" s="40"/>
      <c r="E678" s="40"/>
    </row>
    <row r="679" spans="1:5" s="11" customFormat="1">
      <c r="A679" s="55"/>
      <c r="B679" s="55"/>
      <c r="C679" s="40" t="s">
        <v>1348</v>
      </c>
      <c r="D679" s="40"/>
      <c r="E679" s="40"/>
    </row>
    <row r="680" spans="1:5" s="11" customFormat="1">
      <c r="A680" s="55"/>
      <c r="B680" s="55"/>
      <c r="C680" s="40" t="s">
        <v>1349</v>
      </c>
      <c r="D680" s="40"/>
      <c r="E680" s="40"/>
    </row>
    <row r="681" spans="1:5" s="11" customFormat="1">
      <c r="A681" s="55"/>
      <c r="B681" s="55"/>
      <c r="C681" s="40" t="s">
        <v>1350</v>
      </c>
      <c r="D681" s="40"/>
      <c r="E681" s="40"/>
    </row>
    <row r="682" spans="1:5" s="11" customFormat="1">
      <c r="A682" s="55"/>
      <c r="B682" s="55"/>
      <c r="C682" s="40" t="s">
        <v>293</v>
      </c>
      <c r="D682" s="40"/>
      <c r="E682" s="40"/>
    </row>
    <row r="683" spans="1:5" s="11" customFormat="1">
      <c r="A683" s="55"/>
      <c r="B683" s="55"/>
      <c r="C683" s="40" t="s">
        <v>1351</v>
      </c>
      <c r="D683" s="40"/>
      <c r="E683" s="40"/>
    </row>
    <row r="684" spans="1:5" s="11" customFormat="1">
      <c r="A684" s="56"/>
      <c r="B684" s="56"/>
      <c r="C684" s="40" t="s">
        <v>572</v>
      </c>
      <c r="D684" s="40"/>
      <c r="E684" s="40"/>
    </row>
    <row r="685" spans="1:5" s="11" customFormat="1">
      <c r="A685" s="76"/>
      <c r="B685" s="76" t="s">
        <v>555</v>
      </c>
      <c r="C685" s="38" t="s">
        <v>1334</v>
      </c>
      <c r="D685" s="38" t="s">
        <v>1335</v>
      </c>
      <c r="E685" s="38"/>
    </row>
    <row r="686" spans="1:5" s="11" customFormat="1">
      <c r="A686" s="78"/>
      <c r="B686" s="78"/>
      <c r="C686" s="38" t="s">
        <v>1336</v>
      </c>
      <c r="D686" s="38"/>
      <c r="E686" s="38"/>
    </row>
    <row r="687" spans="1:5" s="11" customFormat="1">
      <c r="A687" s="78"/>
      <c r="B687" s="78"/>
      <c r="C687" s="38" t="s">
        <v>575</v>
      </c>
      <c r="D687" s="38"/>
      <c r="E687" s="38"/>
    </row>
    <row r="688" spans="1:5" s="11" customFormat="1">
      <c r="A688" s="78"/>
      <c r="B688" s="78"/>
      <c r="C688" s="38" t="s">
        <v>1337</v>
      </c>
      <c r="D688" s="38"/>
      <c r="E688" s="38"/>
    </row>
    <row r="689" spans="1:5" s="11" customFormat="1">
      <c r="A689" s="78"/>
      <c r="B689" s="78"/>
      <c r="C689" s="38" t="s">
        <v>1338</v>
      </c>
      <c r="D689" s="38"/>
      <c r="E689" s="38"/>
    </row>
    <row r="690" spans="1:5" s="11" customFormat="1">
      <c r="A690" s="78"/>
      <c r="B690" s="78"/>
      <c r="C690" s="38" t="s">
        <v>1339</v>
      </c>
      <c r="D690" s="38"/>
      <c r="E690" s="38"/>
    </row>
    <row r="691" spans="1:5" s="11" customFormat="1">
      <c r="A691" s="78"/>
      <c r="B691" s="78"/>
      <c r="C691" s="38" t="s">
        <v>83</v>
      </c>
      <c r="D691" s="38"/>
      <c r="E691" s="38"/>
    </row>
    <row r="692" spans="1:5" s="11" customFormat="1">
      <c r="A692" s="78"/>
      <c r="B692" s="78"/>
      <c r="C692" s="38" t="s">
        <v>572</v>
      </c>
      <c r="D692" s="38"/>
      <c r="E692" s="38"/>
    </row>
    <row r="693" spans="1:5" s="11" customFormat="1">
      <c r="A693" s="54"/>
      <c r="B693" s="51" t="s">
        <v>553</v>
      </c>
      <c r="C693" s="40" t="s">
        <v>1352</v>
      </c>
      <c r="D693" s="51" t="s">
        <v>1353</v>
      </c>
      <c r="E693" s="40"/>
    </row>
    <row r="694" spans="1:5" s="11" customFormat="1">
      <c r="A694" s="55"/>
      <c r="B694" s="53"/>
      <c r="C694" s="40" t="s">
        <v>1354</v>
      </c>
      <c r="D694" s="40"/>
      <c r="E694" s="40"/>
    </row>
    <row r="695" spans="1:5" s="11" customFormat="1">
      <c r="A695" s="76"/>
      <c r="B695" s="76" t="s">
        <v>554</v>
      </c>
      <c r="C695" s="38" t="s">
        <v>574</v>
      </c>
      <c r="D695" s="76" t="s">
        <v>554</v>
      </c>
      <c r="E695" s="38"/>
    </row>
    <row r="696" spans="1:5" s="11" customFormat="1">
      <c r="A696" s="78"/>
      <c r="B696" s="78"/>
      <c r="C696" s="38" t="s">
        <v>1355</v>
      </c>
      <c r="D696" s="38"/>
      <c r="E696" s="38"/>
    </row>
    <row r="697" spans="1:5" s="11" customFormat="1">
      <c r="A697" s="54"/>
      <c r="B697" s="54" t="s">
        <v>547</v>
      </c>
      <c r="C697" s="40" t="s">
        <v>1356</v>
      </c>
      <c r="D697" s="54" t="s">
        <v>547</v>
      </c>
      <c r="E697" s="40"/>
    </row>
    <row r="698" spans="1:5" s="11" customFormat="1">
      <c r="A698" s="55"/>
      <c r="B698" s="55"/>
      <c r="C698" s="40" t="s">
        <v>1202</v>
      </c>
      <c r="D698" s="40"/>
      <c r="E698" s="40"/>
    </row>
    <row r="699" spans="1:5" s="11" customFormat="1">
      <c r="A699" s="55"/>
      <c r="B699" s="55"/>
      <c r="C699" s="40" t="s">
        <v>567</v>
      </c>
      <c r="D699" s="40"/>
      <c r="E699" s="40"/>
    </row>
    <row r="700" spans="1:5" s="11" customFormat="1">
      <c r="A700" s="55"/>
      <c r="B700" s="55"/>
      <c r="C700" s="40" t="s">
        <v>1357</v>
      </c>
      <c r="D700" s="40"/>
      <c r="E700" s="40"/>
    </row>
    <row r="701" spans="1:5" s="11" customFormat="1">
      <c r="A701" s="55"/>
      <c r="B701" s="55"/>
      <c r="C701" s="40" t="s">
        <v>1358</v>
      </c>
      <c r="D701" s="40"/>
      <c r="E701" s="40"/>
    </row>
    <row r="702" spans="1:5" s="11" customFormat="1">
      <c r="A702" s="55"/>
      <c r="B702" s="55"/>
      <c r="C702" s="40" t="s">
        <v>27</v>
      </c>
      <c r="D702" s="40"/>
      <c r="E702" s="40"/>
    </row>
    <row r="703" spans="1:5" s="11" customFormat="1">
      <c r="A703" s="55"/>
      <c r="B703" s="55"/>
      <c r="C703" s="40" t="s">
        <v>1359</v>
      </c>
      <c r="D703" s="40"/>
      <c r="E703" s="40"/>
    </row>
    <row r="704" spans="1:5" s="11" customFormat="1">
      <c r="A704" s="55"/>
      <c r="B704" s="55"/>
      <c r="C704" s="40" t="s">
        <v>1360</v>
      </c>
      <c r="D704" s="40"/>
      <c r="E704" s="40"/>
    </row>
    <row r="705" spans="1:6">
      <c r="A705" s="55"/>
      <c r="B705" s="55"/>
      <c r="C705" s="40" t="s">
        <v>83</v>
      </c>
      <c r="D705" s="40"/>
      <c r="E705" s="40"/>
      <c r="F705" s="11"/>
    </row>
    <row r="706" spans="1:6">
      <c r="A706" s="76"/>
      <c r="B706" s="76" t="s">
        <v>548</v>
      </c>
      <c r="C706" s="38" t="s">
        <v>905</v>
      </c>
      <c r="D706" s="76" t="s">
        <v>548</v>
      </c>
      <c r="E706" s="38"/>
      <c r="F706" s="11"/>
    </row>
    <row r="707" spans="1:6">
      <c r="A707" s="78"/>
      <c r="B707" s="78"/>
      <c r="C707" s="38" t="s">
        <v>907</v>
      </c>
      <c r="D707" s="38"/>
      <c r="E707" s="38"/>
      <c r="F707" s="11"/>
    </row>
    <row r="708" spans="1:6">
      <c r="A708" s="78"/>
      <c r="B708" s="78"/>
      <c r="C708" s="38" t="s">
        <v>528</v>
      </c>
      <c r="D708" s="38"/>
      <c r="E708" s="38"/>
      <c r="F708" s="11"/>
    </row>
    <row r="709" spans="1:6">
      <c r="A709" s="78"/>
      <c r="B709" s="78"/>
      <c r="C709" s="38" t="s">
        <v>908</v>
      </c>
      <c r="D709" s="38"/>
      <c r="E709" s="38"/>
      <c r="F709" s="11"/>
    </row>
    <row r="710" spans="1:6">
      <c r="A710" s="78"/>
      <c r="B710" s="78"/>
      <c r="C710" s="38" t="s">
        <v>49</v>
      </c>
      <c r="D710" s="38"/>
      <c r="E710" s="38"/>
      <c r="F710" s="11"/>
    </row>
    <row r="711" spans="1:6">
      <c r="A711" s="78"/>
      <c r="B711" s="78"/>
      <c r="C711" s="38" t="s">
        <v>909</v>
      </c>
      <c r="D711" s="38"/>
      <c r="E711" s="38"/>
      <c r="F711" s="11"/>
    </row>
    <row r="712" spans="1:6">
      <c r="A712" s="78"/>
      <c r="B712" s="78"/>
      <c r="C712" s="38" t="s">
        <v>910</v>
      </c>
      <c r="D712" s="38"/>
      <c r="E712" s="38"/>
      <c r="F712" s="11"/>
    </row>
    <row r="713" spans="1:6">
      <c r="A713" s="78"/>
      <c r="B713" s="78"/>
      <c r="C713" s="38" t="s">
        <v>911</v>
      </c>
      <c r="D713" s="38"/>
      <c r="E713" s="38"/>
      <c r="F713" s="11"/>
    </row>
    <row r="714" spans="1:6">
      <c r="A714" s="78"/>
      <c r="B714" s="78"/>
      <c r="C714" s="38" t="s">
        <v>159</v>
      </c>
      <c r="D714" s="38"/>
      <c r="E714" s="38"/>
      <c r="F714" s="11"/>
    </row>
    <row r="715" spans="1:6">
      <c r="A715" s="78"/>
      <c r="B715" s="78"/>
      <c r="C715" s="38" t="s">
        <v>912</v>
      </c>
      <c r="D715" s="38"/>
      <c r="E715" s="38"/>
      <c r="F715" s="11"/>
    </row>
    <row r="716" spans="1:6">
      <c r="A716" s="78"/>
      <c r="B716" s="78"/>
      <c r="C716" s="38" t="s">
        <v>172</v>
      </c>
      <c r="D716" s="38"/>
      <c r="E716" s="38"/>
      <c r="F716" s="11"/>
    </row>
    <row r="717" spans="1:6">
      <c r="A717" s="78"/>
      <c r="B717" s="78"/>
      <c r="C717" s="38" t="s">
        <v>201</v>
      </c>
      <c r="D717" s="38"/>
      <c r="E717" s="38"/>
      <c r="F717" s="11"/>
    </row>
    <row r="718" spans="1:6">
      <c r="A718" s="78"/>
      <c r="B718" s="78"/>
      <c r="C718" s="38" t="s">
        <v>913</v>
      </c>
      <c r="D718" s="38"/>
      <c r="E718" s="38"/>
      <c r="F718" s="11"/>
    </row>
    <row r="719" spans="1:6">
      <c r="A719" s="78"/>
      <c r="B719" s="78"/>
      <c r="C719" s="38" t="s">
        <v>116</v>
      </c>
      <c r="D719" s="38"/>
      <c r="E719" s="38"/>
      <c r="F719" s="11"/>
    </row>
    <row r="720" spans="1:6">
      <c r="A720" s="78"/>
      <c r="B720" s="78"/>
      <c r="C720" s="38" t="s">
        <v>189</v>
      </c>
      <c r="D720" s="38"/>
      <c r="E720" s="38" t="s">
        <v>914</v>
      </c>
      <c r="F720" s="11" t="s">
        <v>715</v>
      </c>
    </row>
    <row r="721" spans="1:5" s="11" customFormat="1">
      <c r="A721" s="78"/>
      <c r="B721" s="78"/>
      <c r="C721" s="38" t="s">
        <v>59</v>
      </c>
      <c r="D721" s="38"/>
      <c r="E721" s="38"/>
    </row>
    <row r="722" spans="1:5" s="11" customFormat="1">
      <c r="A722" s="78"/>
      <c r="B722" s="78"/>
      <c r="C722" s="38" t="s">
        <v>915</v>
      </c>
      <c r="D722" s="38"/>
      <c r="E722" s="38"/>
    </row>
    <row r="723" spans="1:5" s="11" customFormat="1">
      <c r="A723" s="78"/>
      <c r="B723" s="78"/>
      <c r="C723" s="38" t="s">
        <v>916</v>
      </c>
      <c r="D723" s="38"/>
      <c r="E723" s="38"/>
    </row>
    <row r="724" spans="1:5" s="11" customFormat="1">
      <c r="A724" s="78"/>
      <c r="B724" s="78"/>
      <c r="C724" s="38" t="s">
        <v>917</v>
      </c>
      <c r="D724" s="38"/>
      <c r="E724" s="117"/>
    </row>
    <row r="725" spans="1:5" s="11" customFormat="1">
      <c r="A725" s="78"/>
      <c r="B725" s="78"/>
      <c r="C725" s="38" t="s">
        <v>918</v>
      </c>
      <c r="D725" s="38"/>
      <c r="E725" s="38"/>
    </row>
    <row r="726" spans="1:5" s="11" customFormat="1">
      <c r="A726" s="78"/>
      <c r="B726" s="78"/>
      <c r="C726" s="38" t="s">
        <v>919</v>
      </c>
      <c r="D726" s="38"/>
      <c r="E726" s="38"/>
    </row>
    <row r="727" spans="1:5" s="11" customFormat="1">
      <c r="A727" s="78"/>
      <c r="B727" s="78"/>
      <c r="C727" s="38" t="s">
        <v>920</v>
      </c>
      <c r="D727" s="38"/>
      <c r="E727" s="38"/>
    </row>
    <row r="728" spans="1:5" s="11" customFormat="1">
      <c r="A728" s="78"/>
      <c r="B728" s="78"/>
      <c r="C728" s="38" t="s">
        <v>921</v>
      </c>
      <c r="D728" s="38"/>
      <c r="E728" s="38"/>
    </row>
    <row r="729" spans="1:5" s="11" customFormat="1">
      <c r="A729" s="78"/>
      <c r="B729" s="78"/>
      <c r="C729" s="38" t="s">
        <v>922</v>
      </c>
      <c r="D729" s="38"/>
      <c r="E729" s="38"/>
    </row>
    <row r="730" spans="1:5" s="11" customFormat="1">
      <c r="A730" s="78"/>
      <c r="B730" s="78"/>
      <c r="C730" s="38" t="s">
        <v>923</v>
      </c>
      <c r="D730" s="38"/>
      <c r="E730" s="38"/>
    </row>
    <row r="731" spans="1:5" s="11" customFormat="1">
      <c r="A731" s="78"/>
      <c r="B731" s="78"/>
      <c r="C731" s="38" t="s">
        <v>150</v>
      </c>
      <c r="D731" s="38"/>
      <c r="E731" s="38"/>
    </row>
    <row r="732" spans="1:5" s="11" customFormat="1">
      <c r="A732" s="78"/>
      <c r="B732" s="78"/>
      <c r="C732" s="38" t="s">
        <v>924</v>
      </c>
      <c r="D732" s="38"/>
      <c r="E732" s="38"/>
    </row>
    <row r="733" spans="1:5" s="11" customFormat="1">
      <c r="A733" s="78"/>
      <c r="B733" s="78"/>
      <c r="C733" s="38" t="s">
        <v>925</v>
      </c>
      <c r="D733" s="38"/>
      <c r="E733" s="38"/>
    </row>
    <row r="734" spans="1:5" s="11" customFormat="1">
      <c r="A734" s="78"/>
      <c r="B734" s="78"/>
      <c r="C734" s="38" t="s">
        <v>926</v>
      </c>
      <c r="D734" s="38"/>
      <c r="E734" s="38"/>
    </row>
    <row r="735" spans="1:5" s="11" customFormat="1">
      <c r="A735" s="78"/>
      <c r="B735" s="78"/>
      <c r="C735" s="38" t="s">
        <v>927</v>
      </c>
      <c r="D735" s="38"/>
      <c r="E735" s="38"/>
    </row>
    <row r="736" spans="1:5" s="11" customFormat="1">
      <c r="A736" s="78"/>
      <c r="B736" s="78"/>
      <c r="C736" s="38" t="s">
        <v>928</v>
      </c>
      <c r="D736" s="38"/>
      <c r="E736" s="38"/>
    </row>
    <row r="737" spans="1:5" s="11" customFormat="1">
      <c r="A737" s="78"/>
      <c r="B737" s="78"/>
      <c r="C737" s="38" t="s">
        <v>929</v>
      </c>
      <c r="D737" s="38"/>
      <c r="E737" s="38"/>
    </row>
    <row r="738" spans="1:5" s="11" customFormat="1">
      <c r="A738" s="78"/>
      <c r="B738" s="78"/>
      <c r="C738" s="38" t="s">
        <v>930</v>
      </c>
      <c r="D738" s="38"/>
      <c r="E738" s="38"/>
    </row>
    <row r="739" spans="1:5" s="11" customFormat="1">
      <c r="A739" s="78"/>
      <c r="B739" s="78"/>
      <c r="C739" s="38" t="s">
        <v>931</v>
      </c>
      <c r="D739" s="38"/>
      <c r="E739" s="38"/>
    </row>
    <row r="740" spans="1:5" s="11" customFormat="1">
      <c r="A740" s="78"/>
      <c r="B740" s="78"/>
      <c r="C740" s="38" t="s">
        <v>932</v>
      </c>
      <c r="D740" s="38"/>
      <c r="E740" s="38"/>
    </row>
    <row r="741" spans="1:5" s="11" customFormat="1">
      <c r="A741" s="78"/>
      <c r="B741" s="78"/>
      <c r="C741" s="38" t="s">
        <v>933</v>
      </c>
      <c r="D741" s="38"/>
      <c r="E741" s="117"/>
    </row>
    <row r="742" spans="1:5" s="11" customFormat="1">
      <c r="A742" s="78"/>
      <c r="B742" s="78"/>
      <c r="C742" s="38" t="s">
        <v>934</v>
      </c>
      <c r="D742" s="38"/>
      <c r="E742" s="38"/>
    </row>
    <row r="743" spans="1:5" s="11" customFormat="1">
      <c r="A743" s="78"/>
      <c r="B743" s="78"/>
      <c r="C743" s="38" t="s">
        <v>935</v>
      </c>
      <c r="D743" s="38"/>
      <c r="E743" s="38"/>
    </row>
    <row r="744" spans="1:5" s="11" customFormat="1">
      <c r="A744" s="78"/>
      <c r="B744" s="78"/>
      <c r="C744" s="38" t="s">
        <v>936</v>
      </c>
      <c r="D744" s="38"/>
      <c r="E744" s="38"/>
    </row>
    <row r="745" spans="1:5" s="11" customFormat="1">
      <c r="A745" s="78"/>
      <c r="B745" s="78"/>
      <c r="C745" s="38" t="s">
        <v>182</v>
      </c>
      <c r="D745" s="38"/>
      <c r="E745" s="38"/>
    </row>
    <row r="746" spans="1:5" s="11" customFormat="1">
      <c r="A746" s="78"/>
      <c r="B746" s="78"/>
      <c r="C746" s="38" t="s">
        <v>937</v>
      </c>
      <c r="D746" s="38"/>
      <c r="E746" s="38"/>
    </row>
    <row r="747" spans="1:5" s="11" customFormat="1">
      <c r="A747" s="78"/>
      <c r="B747" s="78"/>
      <c r="C747" s="38" t="s">
        <v>938</v>
      </c>
      <c r="D747" s="38"/>
      <c r="E747" s="38"/>
    </row>
    <row r="748" spans="1:5" s="11" customFormat="1">
      <c r="A748" s="78"/>
      <c r="B748" s="78"/>
      <c r="C748" s="38" t="s">
        <v>939</v>
      </c>
      <c r="D748" s="38"/>
      <c r="E748" s="38"/>
    </row>
    <row r="749" spans="1:5" s="11" customFormat="1">
      <c r="A749" s="78"/>
      <c r="B749" s="78"/>
      <c r="C749" s="38" t="s">
        <v>940</v>
      </c>
      <c r="D749" s="38"/>
      <c r="E749" s="38"/>
    </row>
    <row r="750" spans="1:5" s="11" customFormat="1">
      <c r="A750" s="78"/>
      <c r="B750" s="78"/>
      <c r="C750" s="38" t="s">
        <v>941</v>
      </c>
      <c r="D750" s="38"/>
      <c r="E750" s="38"/>
    </row>
    <row r="751" spans="1:5" s="11" customFormat="1">
      <c r="A751" s="78"/>
      <c r="B751" s="78"/>
      <c r="C751" s="38" t="s">
        <v>942</v>
      </c>
      <c r="D751" s="38"/>
      <c r="E751" s="38"/>
    </row>
    <row r="752" spans="1:5" s="11" customFormat="1">
      <c r="A752" s="78"/>
      <c r="B752" s="78"/>
      <c r="C752" s="38" t="s">
        <v>943</v>
      </c>
      <c r="D752" s="38"/>
      <c r="E752" s="38"/>
    </row>
    <row r="753" spans="1:5" s="11" customFormat="1">
      <c r="A753" s="78"/>
      <c r="B753" s="78"/>
      <c r="C753" s="38" t="s">
        <v>45</v>
      </c>
      <c r="D753" s="38"/>
      <c r="E753" s="38"/>
    </row>
    <row r="754" spans="1:5" s="11" customFormat="1">
      <c r="A754" s="78"/>
      <c r="B754" s="78"/>
      <c r="C754" s="38" t="s">
        <v>708</v>
      </c>
      <c r="D754" s="38"/>
      <c r="E754" s="38"/>
    </row>
    <row r="755" spans="1:5" s="11" customFormat="1">
      <c r="A755" s="78"/>
      <c r="B755" s="78"/>
      <c r="C755" s="38" t="s">
        <v>709</v>
      </c>
      <c r="D755" s="38"/>
      <c r="E755" s="38"/>
    </row>
    <row r="756" spans="1:5" s="11" customFormat="1">
      <c r="A756" s="78"/>
      <c r="B756" s="78"/>
      <c r="C756" s="38" t="s">
        <v>710</v>
      </c>
      <c r="D756" s="38"/>
      <c r="E756" s="38"/>
    </row>
    <row r="757" spans="1:5" s="11" customFormat="1">
      <c r="A757" s="78"/>
      <c r="B757" s="78"/>
      <c r="C757" s="38" t="s">
        <v>711</v>
      </c>
      <c r="D757" s="38"/>
      <c r="E757" s="38"/>
    </row>
    <row r="758" spans="1:5" s="11" customFormat="1">
      <c r="A758" s="78"/>
      <c r="B758" s="78"/>
      <c r="C758" s="38" t="s">
        <v>712</v>
      </c>
      <c r="D758" s="38"/>
      <c r="E758" s="38"/>
    </row>
    <row r="759" spans="1:5" s="11" customFormat="1">
      <c r="A759" s="78"/>
      <c r="B759" s="78"/>
      <c r="C759" s="38" t="s">
        <v>713</v>
      </c>
      <c r="D759" s="38"/>
      <c r="E759" s="38"/>
    </row>
    <row r="760" spans="1:5" s="11" customFormat="1">
      <c r="A760" s="78"/>
      <c r="B760" s="78"/>
      <c r="C760" s="38" t="s">
        <v>714</v>
      </c>
      <c r="D760" s="38"/>
      <c r="E760" s="38"/>
    </row>
    <row r="761" spans="1:5" s="11" customFormat="1">
      <c r="A761" s="78"/>
      <c r="B761" s="78"/>
      <c r="C761" s="38" t="s">
        <v>716</v>
      </c>
      <c r="D761" s="38"/>
      <c r="E761" s="38"/>
    </row>
    <row r="762" spans="1:5" s="11" customFormat="1">
      <c r="A762" s="78"/>
      <c r="B762" s="78"/>
      <c r="C762" s="38" t="s">
        <v>717</v>
      </c>
      <c r="D762" s="38"/>
      <c r="E762" s="38"/>
    </row>
    <row r="763" spans="1:5" s="11" customFormat="1">
      <c r="A763" s="78"/>
      <c r="B763" s="78"/>
      <c r="C763" s="38" t="s">
        <v>310</v>
      </c>
      <c r="D763" s="38"/>
      <c r="E763" s="38"/>
    </row>
    <row r="764" spans="1:5" s="11" customFormat="1">
      <c r="A764" s="78"/>
      <c r="B764" s="78"/>
      <c r="C764" s="38" t="s">
        <v>718</v>
      </c>
      <c r="D764" s="38"/>
      <c r="E764" s="38"/>
    </row>
    <row r="765" spans="1:5" s="11" customFormat="1">
      <c r="A765" s="78"/>
      <c r="B765" s="78"/>
      <c r="C765" s="38" t="s">
        <v>719</v>
      </c>
      <c r="D765" s="38"/>
      <c r="E765" s="38"/>
    </row>
    <row r="766" spans="1:5" s="11" customFormat="1">
      <c r="A766" s="78"/>
      <c r="B766" s="78"/>
      <c r="C766" s="38" t="s">
        <v>720</v>
      </c>
      <c r="D766" s="38"/>
      <c r="E766" s="38"/>
    </row>
    <row r="767" spans="1:5" s="11" customFormat="1">
      <c r="A767" s="78"/>
      <c r="B767" s="78"/>
      <c r="C767" s="38" t="s">
        <v>721</v>
      </c>
      <c r="D767" s="38"/>
      <c r="E767" s="38"/>
    </row>
    <row r="768" spans="1:5" s="11" customFormat="1">
      <c r="A768" s="78"/>
      <c r="B768" s="78"/>
      <c r="C768" s="38" t="s">
        <v>722</v>
      </c>
      <c r="D768" s="38"/>
      <c r="E768" s="38"/>
    </row>
    <row r="769" spans="1:5" s="11" customFormat="1">
      <c r="A769" s="78"/>
      <c r="B769" s="78"/>
      <c r="C769" s="38" t="s">
        <v>723</v>
      </c>
      <c r="D769" s="38"/>
      <c r="E769" s="38"/>
    </row>
    <row r="770" spans="1:5" s="11" customFormat="1">
      <c r="A770" s="78"/>
      <c r="B770" s="78"/>
      <c r="C770" s="38" t="s">
        <v>70</v>
      </c>
      <c r="D770" s="38"/>
      <c r="E770" s="38"/>
    </row>
    <row r="771" spans="1:5" s="11" customFormat="1">
      <c r="A771" s="78"/>
      <c r="B771" s="78"/>
      <c r="C771" s="38" t="s">
        <v>724</v>
      </c>
      <c r="D771" s="38"/>
      <c r="E771" s="38"/>
    </row>
    <row r="772" spans="1:5" s="11" customFormat="1">
      <c r="A772" s="78"/>
      <c r="B772" s="78"/>
      <c r="C772" s="38" t="s">
        <v>725</v>
      </c>
      <c r="D772" s="38"/>
      <c r="E772" s="38"/>
    </row>
    <row r="773" spans="1:5" s="11" customFormat="1">
      <c r="A773" s="78"/>
      <c r="B773" s="78"/>
      <c r="C773" s="38" t="s">
        <v>726</v>
      </c>
      <c r="D773" s="38"/>
      <c r="E773" s="38"/>
    </row>
    <row r="774" spans="1:5" s="11" customFormat="1">
      <c r="A774" s="78"/>
      <c r="B774" s="78"/>
      <c r="C774" s="38" t="s">
        <v>727</v>
      </c>
      <c r="D774" s="38"/>
      <c r="E774" s="38"/>
    </row>
    <row r="775" spans="1:5" s="11" customFormat="1">
      <c r="A775" s="78"/>
      <c r="B775" s="78"/>
      <c r="C775" s="38" t="s">
        <v>728</v>
      </c>
      <c r="D775" s="38"/>
      <c r="E775" s="38"/>
    </row>
    <row r="776" spans="1:5" s="11" customFormat="1">
      <c r="A776" s="78"/>
      <c r="B776" s="78"/>
      <c r="C776" s="38" t="s">
        <v>729</v>
      </c>
      <c r="D776" s="38"/>
      <c r="E776" s="38"/>
    </row>
    <row r="777" spans="1:5" s="11" customFormat="1">
      <c r="A777" s="78"/>
      <c r="B777" s="78"/>
      <c r="C777" s="38" t="s">
        <v>730</v>
      </c>
      <c r="D777" s="38"/>
      <c r="E777" s="38"/>
    </row>
    <row r="778" spans="1:5" s="11" customFormat="1">
      <c r="A778" s="78"/>
      <c r="B778" s="78"/>
      <c r="C778" s="38" t="s">
        <v>731</v>
      </c>
      <c r="D778" s="38"/>
      <c r="E778" s="38"/>
    </row>
    <row r="779" spans="1:5" s="11" customFormat="1">
      <c r="A779" s="78"/>
      <c r="B779" s="78"/>
      <c r="C779" s="38" t="s">
        <v>359</v>
      </c>
      <c r="D779" s="38"/>
      <c r="E779" s="38"/>
    </row>
    <row r="780" spans="1:5" s="11" customFormat="1">
      <c r="A780" s="78"/>
      <c r="B780" s="78"/>
      <c r="C780" s="38" t="s">
        <v>732</v>
      </c>
      <c r="D780" s="38"/>
      <c r="E780" s="38"/>
    </row>
    <row r="781" spans="1:5" s="11" customFormat="1">
      <c r="A781" s="78"/>
      <c r="B781" s="78"/>
      <c r="C781" s="38" t="s">
        <v>733</v>
      </c>
      <c r="D781" s="38"/>
      <c r="E781" s="38"/>
    </row>
    <row r="782" spans="1:5" s="11" customFormat="1">
      <c r="A782" s="78"/>
      <c r="B782" s="78"/>
      <c r="C782" s="38" t="s">
        <v>734</v>
      </c>
      <c r="D782" s="38"/>
      <c r="E782" s="38"/>
    </row>
    <row r="783" spans="1:5" s="11" customFormat="1">
      <c r="A783" s="78"/>
      <c r="B783" s="78"/>
      <c r="C783" s="38" t="s">
        <v>735</v>
      </c>
      <c r="D783" s="38"/>
      <c r="E783" s="38"/>
    </row>
    <row r="784" spans="1:5" s="11" customFormat="1">
      <c r="A784" s="78"/>
      <c r="B784" s="78"/>
      <c r="C784" s="38" t="s">
        <v>228</v>
      </c>
      <c r="D784" s="38"/>
      <c r="E784" s="38"/>
    </row>
    <row r="785" spans="1:6">
      <c r="A785" s="78"/>
      <c r="B785" s="78"/>
      <c r="C785" s="38" t="s">
        <v>494</v>
      </c>
      <c r="D785" s="38"/>
      <c r="E785" s="38"/>
      <c r="F785" s="11" t="s">
        <v>715</v>
      </c>
    </row>
    <row r="786" spans="1:6">
      <c r="A786" s="78"/>
      <c r="B786" s="78"/>
      <c r="C786" s="38" t="s">
        <v>294</v>
      </c>
      <c r="D786" s="38"/>
      <c r="E786" s="38"/>
      <c r="F786" s="11" t="s">
        <v>715</v>
      </c>
    </row>
    <row r="787" spans="1:6">
      <c r="A787" s="78"/>
      <c r="B787" s="78"/>
      <c r="C787" s="38" t="s">
        <v>736</v>
      </c>
      <c r="D787" s="38"/>
      <c r="E787" s="38"/>
      <c r="F787" s="11"/>
    </row>
    <row r="788" spans="1:6">
      <c r="A788" s="78"/>
      <c r="B788" s="78"/>
      <c r="C788" s="38" t="s">
        <v>737</v>
      </c>
      <c r="D788" s="38"/>
      <c r="E788" s="38"/>
      <c r="F788" s="11"/>
    </row>
    <row r="789" spans="1:6">
      <c r="A789" s="78"/>
      <c r="B789" s="78"/>
      <c r="C789" s="38" t="s">
        <v>738</v>
      </c>
      <c r="D789" s="38"/>
      <c r="E789" s="38"/>
      <c r="F789" s="11" t="s">
        <v>715</v>
      </c>
    </row>
    <row r="790" spans="1:6">
      <c r="A790" s="78"/>
      <c r="B790" s="78"/>
      <c r="C790" s="38" t="s">
        <v>739</v>
      </c>
      <c r="D790" s="38"/>
      <c r="E790" s="38"/>
      <c r="F790" s="11"/>
    </row>
    <row r="791" spans="1:6">
      <c r="A791" s="78"/>
      <c r="B791" s="78"/>
      <c r="C791" s="38" t="s">
        <v>740</v>
      </c>
      <c r="D791" s="38"/>
      <c r="E791" s="38"/>
      <c r="F791" s="11"/>
    </row>
    <row r="792" spans="1:6">
      <c r="A792" s="78"/>
      <c r="B792" s="78"/>
      <c r="C792" s="38" t="s">
        <v>741</v>
      </c>
      <c r="D792" s="38"/>
      <c r="E792" s="38"/>
      <c r="F792" s="11"/>
    </row>
    <row r="793" spans="1:6">
      <c r="A793" s="78"/>
      <c r="B793" s="78"/>
      <c r="C793" s="38" t="s">
        <v>742</v>
      </c>
      <c r="D793" s="38"/>
      <c r="E793" s="38"/>
      <c r="F793" s="11"/>
    </row>
    <row r="794" spans="1:6">
      <c r="A794" s="78"/>
      <c r="B794" s="78"/>
      <c r="C794" s="38" t="s">
        <v>743</v>
      </c>
      <c r="D794" s="38"/>
      <c r="E794" s="38"/>
      <c r="F794" s="11"/>
    </row>
    <row r="795" spans="1:6">
      <c r="A795" s="78"/>
      <c r="B795" s="78"/>
      <c r="C795" s="38" t="s">
        <v>744</v>
      </c>
      <c r="D795" s="38"/>
      <c r="E795" s="38"/>
      <c r="F795" s="11" t="s">
        <v>715</v>
      </c>
    </row>
    <row r="796" spans="1:6">
      <c r="A796" s="78"/>
      <c r="B796" s="78"/>
      <c r="C796" s="38" t="s">
        <v>745</v>
      </c>
      <c r="D796" s="38"/>
      <c r="E796" s="38"/>
      <c r="F796" s="11"/>
    </row>
    <row r="797" spans="1:6">
      <c r="A797" s="78"/>
      <c r="B797" s="78"/>
      <c r="C797" s="38" t="s">
        <v>746</v>
      </c>
      <c r="D797" s="38"/>
      <c r="E797" s="38"/>
      <c r="F797" s="11"/>
    </row>
    <row r="798" spans="1:6">
      <c r="A798" s="78"/>
      <c r="B798" s="78"/>
      <c r="C798" s="38" t="s">
        <v>747</v>
      </c>
      <c r="D798" s="38"/>
      <c r="E798" s="38"/>
      <c r="F798" s="11"/>
    </row>
    <row r="799" spans="1:6">
      <c r="A799" s="78"/>
      <c r="B799" s="78"/>
      <c r="C799" s="38" t="s">
        <v>390</v>
      </c>
      <c r="D799" s="38"/>
      <c r="E799" s="38"/>
      <c r="F799" s="11"/>
    </row>
    <row r="800" spans="1:6">
      <c r="A800" s="78"/>
      <c r="B800" s="78"/>
      <c r="C800" s="38" t="s">
        <v>748</v>
      </c>
      <c r="D800" s="38"/>
      <c r="E800" s="38"/>
      <c r="F800" s="11"/>
    </row>
    <row r="801" spans="1:6">
      <c r="A801" s="78"/>
      <c r="B801" s="78"/>
      <c r="C801" s="38" t="s">
        <v>749</v>
      </c>
      <c r="D801" s="38"/>
      <c r="E801" s="38"/>
      <c r="F801" s="11"/>
    </row>
    <row r="802" spans="1:6">
      <c r="A802" s="78"/>
      <c r="B802" s="78"/>
      <c r="C802" s="38" t="s">
        <v>750</v>
      </c>
      <c r="D802" s="38"/>
      <c r="E802" s="38"/>
      <c r="F802" s="11"/>
    </row>
    <row r="803" spans="1:6">
      <c r="A803" s="78"/>
      <c r="B803" s="78"/>
      <c r="C803" s="38" t="s">
        <v>751</v>
      </c>
      <c r="D803" s="38"/>
      <c r="E803" s="38"/>
      <c r="F803" s="11"/>
    </row>
    <row r="804" spans="1:6">
      <c r="A804" s="78"/>
      <c r="B804" s="78"/>
      <c r="C804" s="38" t="s">
        <v>752</v>
      </c>
      <c r="D804" s="38"/>
      <c r="E804" s="38"/>
      <c r="F804" s="11"/>
    </row>
    <row r="805" spans="1:6">
      <c r="A805" s="78"/>
      <c r="B805" s="78"/>
      <c r="C805" s="38" t="s">
        <v>753</v>
      </c>
      <c r="D805" s="38"/>
      <c r="E805" s="38"/>
      <c r="F805" s="11"/>
    </row>
    <row r="806" spans="1:6">
      <c r="A806" s="78"/>
      <c r="B806" s="78"/>
      <c r="C806" s="38" t="s">
        <v>754</v>
      </c>
      <c r="D806" s="38"/>
      <c r="E806" s="38"/>
      <c r="F806" s="11"/>
    </row>
    <row r="807" spans="1:6">
      <c r="A807" s="78"/>
      <c r="B807" s="78"/>
      <c r="C807" s="38" t="s">
        <v>755</v>
      </c>
      <c r="D807" s="38"/>
      <c r="E807" s="38"/>
      <c r="F807" s="11"/>
    </row>
    <row r="808" spans="1:6">
      <c r="A808" s="78"/>
      <c r="B808" s="78"/>
      <c r="C808" s="38" t="s">
        <v>756</v>
      </c>
      <c r="D808" s="38"/>
      <c r="E808" s="38"/>
      <c r="F808" s="11"/>
    </row>
    <row r="809" spans="1:6">
      <c r="A809" s="78"/>
      <c r="B809" s="78"/>
      <c r="C809" s="38" t="s">
        <v>757</v>
      </c>
      <c r="D809" s="38"/>
      <c r="E809" s="38"/>
      <c r="F809" s="11"/>
    </row>
    <row r="810" spans="1:6">
      <c r="A810" s="78"/>
      <c r="B810" s="78"/>
      <c r="C810" s="38" t="s">
        <v>758</v>
      </c>
      <c r="D810" s="38"/>
      <c r="E810" s="38"/>
      <c r="F810" s="11"/>
    </row>
    <row r="811" spans="1:6">
      <c r="A811" s="78"/>
      <c r="B811" s="78"/>
      <c r="C811" s="38" t="s">
        <v>759</v>
      </c>
      <c r="D811" s="38"/>
      <c r="E811" s="38"/>
      <c r="F811" s="11"/>
    </row>
    <row r="812" spans="1:6">
      <c r="A812" s="78"/>
      <c r="B812" s="78"/>
      <c r="C812" s="38" t="s">
        <v>761</v>
      </c>
      <c r="D812" s="38"/>
      <c r="E812" s="38"/>
      <c r="F812" s="11"/>
    </row>
    <row r="813" spans="1:6">
      <c r="A813" s="78"/>
      <c r="B813" s="78"/>
      <c r="C813" s="38" t="s">
        <v>760</v>
      </c>
      <c r="D813" s="38"/>
      <c r="E813" s="38"/>
      <c r="F813" s="11" t="s">
        <v>715</v>
      </c>
    </row>
    <row r="814" spans="1:6">
      <c r="A814" s="78"/>
      <c r="B814" s="78"/>
      <c r="C814" s="38" t="s">
        <v>762</v>
      </c>
      <c r="D814" s="38"/>
      <c r="E814" s="38"/>
      <c r="F814" s="11"/>
    </row>
    <row r="815" spans="1:6">
      <c r="A815" s="78"/>
      <c r="B815" s="78"/>
      <c r="C815" s="38" t="s">
        <v>763</v>
      </c>
      <c r="D815" s="38"/>
      <c r="E815" s="38"/>
      <c r="F815" s="11"/>
    </row>
    <row r="816" spans="1:6">
      <c r="A816" s="78"/>
      <c r="B816" s="78"/>
      <c r="C816" s="38" t="s">
        <v>764</v>
      </c>
      <c r="D816" s="38"/>
      <c r="E816" s="38"/>
      <c r="F816" s="11"/>
    </row>
    <row r="817" spans="1:5" s="11" customFormat="1">
      <c r="A817" s="78"/>
      <c r="B817" s="78"/>
      <c r="C817" s="38" t="s">
        <v>765</v>
      </c>
      <c r="D817" s="38"/>
      <c r="E817" s="38"/>
    </row>
    <row r="818" spans="1:5" s="11" customFormat="1">
      <c r="A818" s="78"/>
      <c r="B818" s="78"/>
      <c r="C818" s="38" t="s">
        <v>372</v>
      </c>
      <c r="D818" s="38"/>
      <c r="E818" s="38"/>
    </row>
    <row r="819" spans="1:5" s="11" customFormat="1">
      <c r="A819" s="78"/>
      <c r="B819" s="78"/>
      <c r="C819" s="38" t="s">
        <v>766</v>
      </c>
      <c r="D819" s="38"/>
      <c r="E819" s="38"/>
    </row>
    <row r="820" spans="1:5" s="11" customFormat="1">
      <c r="A820" s="78"/>
      <c r="B820" s="78"/>
      <c r="C820" s="38" t="s">
        <v>767</v>
      </c>
      <c r="D820" s="38"/>
      <c r="E820" s="38"/>
    </row>
    <row r="821" spans="1:5" s="11" customFormat="1">
      <c r="A821" s="78"/>
      <c r="B821" s="78"/>
      <c r="C821" s="38" t="s">
        <v>768</v>
      </c>
      <c r="D821" s="38"/>
      <c r="E821" s="38"/>
    </row>
    <row r="822" spans="1:5" s="11" customFormat="1">
      <c r="A822" s="78"/>
      <c r="B822" s="78"/>
      <c r="C822" s="38" t="s">
        <v>769</v>
      </c>
      <c r="D822" s="38"/>
      <c r="E822" s="38"/>
    </row>
    <row r="823" spans="1:5" s="11" customFormat="1">
      <c r="A823" s="78"/>
      <c r="B823" s="78"/>
      <c r="C823" s="38" t="s">
        <v>770</v>
      </c>
      <c r="D823" s="38"/>
      <c r="E823" s="38"/>
    </row>
    <row r="824" spans="1:5" s="11" customFormat="1">
      <c r="A824" s="78"/>
      <c r="B824" s="78"/>
      <c r="C824" s="38" t="s">
        <v>771</v>
      </c>
      <c r="D824" s="38"/>
      <c r="E824" s="38"/>
    </row>
    <row r="825" spans="1:5" s="11" customFormat="1">
      <c r="A825" s="78"/>
      <c r="B825" s="78"/>
      <c r="C825" s="38" t="s">
        <v>772</v>
      </c>
      <c r="D825" s="38"/>
      <c r="E825" s="38"/>
    </row>
    <row r="826" spans="1:5" s="11" customFormat="1">
      <c r="A826" s="78"/>
      <c r="B826" s="78"/>
      <c r="C826" s="38" t="s">
        <v>773</v>
      </c>
      <c r="D826" s="38"/>
      <c r="E826" s="38"/>
    </row>
    <row r="827" spans="1:5" s="11" customFormat="1">
      <c r="A827" s="78"/>
      <c r="B827" s="78"/>
      <c r="C827" s="38" t="s">
        <v>774</v>
      </c>
      <c r="D827" s="38"/>
      <c r="E827" s="38"/>
    </row>
    <row r="828" spans="1:5" s="11" customFormat="1">
      <c r="A828" s="78"/>
      <c r="B828" s="78"/>
      <c r="C828" s="38" t="s">
        <v>775</v>
      </c>
      <c r="D828" s="38"/>
      <c r="E828" s="38"/>
    </row>
    <row r="829" spans="1:5" s="11" customFormat="1">
      <c r="A829" s="78"/>
      <c r="B829" s="78"/>
      <c r="C829" s="38" t="s">
        <v>776</v>
      </c>
      <c r="D829" s="38"/>
      <c r="E829" s="38"/>
    </row>
    <row r="830" spans="1:5" s="11" customFormat="1">
      <c r="A830" s="78"/>
      <c r="B830" s="78"/>
      <c r="C830" s="38" t="s">
        <v>777</v>
      </c>
      <c r="D830" s="38"/>
      <c r="E830" s="38"/>
    </row>
    <row r="831" spans="1:5" s="11" customFormat="1">
      <c r="A831" s="78"/>
      <c r="B831" s="78"/>
      <c r="C831" s="38" t="s">
        <v>778</v>
      </c>
      <c r="D831" s="38"/>
      <c r="E831" s="38"/>
    </row>
    <row r="832" spans="1:5" s="11" customFormat="1">
      <c r="A832" s="78"/>
      <c r="B832" s="78"/>
      <c r="C832" s="38" t="s">
        <v>779</v>
      </c>
      <c r="D832" s="38"/>
      <c r="E832" s="38"/>
    </row>
    <row r="833" spans="1:5" s="11" customFormat="1">
      <c r="A833" s="78"/>
      <c r="B833" s="78"/>
      <c r="C833" s="38" t="s">
        <v>780</v>
      </c>
      <c r="D833" s="38"/>
      <c r="E833" s="38"/>
    </row>
    <row r="834" spans="1:5" s="11" customFormat="1">
      <c r="A834" s="78"/>
      <c r="B834" s="78"/>
      <c r="C834" s="38" t="s">
        <v>781</v>
      </c>
      <c r="D834" s="38"/>
      <c r="E834" s="38"/>
    </row>
    <row r="835" spans="1:5" s="11" customFormat="1">
      <c r="A835" s="78"/>
      <c r="B835" s="78"/>
      <c r="C835" s="38" t="s">
        <v>1361</v>
      </c>
      <c r="D835" s="38"/>
      <c r="E835" s="113" t="s">
        <v>1362</v>
      </c>
    </row>
    <row r="836" spans="1:5" s="11" customFormat="1">
      <c r="A836" s="78"/>
      <c r="B836" s="78"/>
      <c r="C836" s="38" t="s">
        <v>1363</v>
      </c>
      <c r="D836" s="38"/>
      <c r="E836" s="113" t="s">
        <v>791</v>
      </c>
    </row>
    <row r="837" spans="1:5" s="11" customFormat="1">
      <c r="A837" s="78"/>
      <c r="B837" s="78"/>
      <c r="C837" s="38" t="s">
        <v>1364</v>
      </c>
      <c r="D837" s="38"/>
      <c r="E837" s="113" t="s">
        <v>791</v>
      </c>
    </row>
    <row r="838" spans="1:5" s="11" customFormat="1" ht="15">
      <c r="A838" s="78"/>
      <c r="B838" s="78"/>
      <c r="C838" s="38" t="s">
        <v>787</v>
      </c>
      <c r="D838" s="38"/>
      <c r="E838" s="111"/>
    </row>
    <row r="839" spans="1:5" s="11" customFormat="1">
      <c r="A839" s="78"/>
      <c r="B839" s="78"/>
      <c r="C839" s="38" t="s">
        <v>219</v>
      </c>
      <c r="D839" s="38"/>
      <c r="E839" s="38"/>
    </row>
    <row r="840" spans="1:5" s="11" customFormat="1">
      <c r="A840" s="78"/>
      <c r="B840" s="78"/>
      <c r="C840" s="38" t="s">
        <v>784</v>
      </c>
      <c r="D840" s="38"/>
      <c r="E840" s="38"/>
    </row>
    <row r="841" spans="1:5" s="11" customFormat="1">
      <c r="A841" s="78"/>
      <c r="B841" s="78"/>
      <c r="C841" s="38" t="s">
        <v>785</v>
      </c>
      <c r="D841" s="38"/>
      <c r="E841" s="38"/>
    </row>
    <row r="842" spans="1:5" s="11" customFormat="1">
      <c r="A842" s="78"/>
      <c r="B842" s="78"/>
      <c r="C842" s="38" t="s">
        <v>782</v>
      </c>
      <c r="D842" s="38"/>
      <c r="E842" s="38"/>
    </row>
    <row r="843" spans="1:5" s="11" customFormat="1">
      <c r="A843" s="78"/>
      <c r="B843" s="78"/>
      <c r="C843" s="38" t="s">
        <v>295</v>
      </c>
      <c r="D843" s="38"/>
      <c r="E843" s="38"/>
    </row>
    <row r="844" spans="1:5" s="11" customFormat="1">
      <c r="A844" s="78"/>
      <c r="B844" s="78"/>
      <c r="C844" s="38" t="s">
        <v>783</v>
      </c>
      <c r="D844" s="38"/>
      <c r="E844" s="38"/>
    </row>
    <row r="845" spans="1:5" s="11" customFormat="1">
      <c r="A845" s="78"/>
      <c r="B845" s="78"/>
      <c r="C845" s="38" t="s">
        <v>786</v>
      </c>
      <c r="D845" s="38"/>
      <c r="E845" s="38"/>
    </row>
    <row r="846" spans="1:5" s="11" customFormat="1">
      <c r="A846" s="78"/>
      <c r="B846" s="78"/>
      <c r="C846" s="38" t="s">
        <v>1365</v>
      </c>
      <c r="D846" s="38"/>
      <c r="E846" s="38"/>
    </row>
    <row r="847" spans="1:5" s="11" customFormat="1">
      <c r="A847" s="78"/>
      <c r="B847" s="78"/>
      <c r="C847" s="38" t="s">
        <v>1366</v>
      </c>
      <c r="D847" s="38"/>
      <c r="E847" s="38"/>
    </row>
    <row r="848" spans="1:5" s="11" customFormat="1">
      <c r="A848" s="78"/>
      <c r="B848" s="78"/>
      <c r="C848" s="38" t="s">
        <v>1367</v>
      </c>
      <c r="D848" s="38"/>
      <c r="E848" s="38"/>
    </row>
    <row r="849" spans="1:5" s="11" customFormat="1">
      <c r="A849" s="78"/>
      <c r="B849" s="78"/>
      <c r="C849" s="38" t="s">
        <v>1368</v>
      </c>
      <c r="D849" s="38"/>
      <c r="E849" s="38"/>
    </row>
    <row r="850" spans="1:5" s="11" customFormat="1">
      <c r="A850" s="78"/>
      <c r="B850" s="78"/>
      <c r="C850" s="38" t="s">
        <v>1369</v>
      </c>
      <c r="D850" s="38"/>
      <c r="E850" s="38"/>
    </row>
    <row r="851" spans="1:5" s="11" customFormat="1">
      <c r="A851" s="78"/>
      <c r="B851" s="78"/>
      <c r="C851" s="38" t="s">
        <v>1370</v>
      </c>
      <c r="D851" s="38"/>
      <c r="E851" s="38"/>
    </row>
    <row r="852" spans="1:5" s="11" customFormat="1">
      <c r="A852" s="78"/>
      <c r="B852" s="78"/>
      <c r="C852" s="38" t="s">
        <v>1371</v>
      </c>
      <c r="D852" s="38"/>
      <c r="E852" s="38"/>
    </row>
    <row r="853" spans="1:5" s="11" customFormat="1">
      <c r="A853" s="78"/>
      <c r="B853" s="78"/>
      <c r="C853" s="38" t="s">
        <v>1372</v>
      </c>
      <c r="D853" s="38"/>
      <c r="E853" s="38"/>
    </row>
    <row r="854" spans="1:5" s="11" customFormat="1">
      <c r="A854" s="78"/>
      <c r="B854" s="78"/>
      <c r="C854" s="38" t="s">
        <v>83</v>
      </c>
      <c r="D854" s="38"/>
      <c r="E854" s="38"/>
    </row>
    <row r="855" spans="1:5" s="11" customFormat="1">
      <c r="A855" s="51"/>
      <c r="B855" s="51" t="s">
        <v>559</v>
      </c>
      <c r="C855" s="40" t="s">
        <v>503</v>
      </c>
      <c r="D855" s="40" t="s">
        <v>816</v>
      </c>
      <c r="E855" s="40"/>
    </row>
    <row r="856" spans="1:5" s="11" customFormat="1">
      <c r="A856" s="52"/>
      <c r="B856" s="52"/>
      <c r="C856" s="40" t="s">
        <v>51</v>
      </c>
      <c r="D856" s="40"/>
      <c r="E856" s="40"/>
    </row>
    <row r="857" spans="1:5" s="11" customFormat="1">
      <c r="A857" s="78" t="s">
        <v>249</v>
      </c>
      <c r="B857" s="78" t="s">
        <v>61</v>
      </c>
      <c r="C857" s="38" t="s">
        <v>682</v>
      </c>
      <c r="D857" s="38" t="s">
        <v>1373</v>
      </c>
      <c r="E857" s="38"/>
    </row>
    <row r="858" spans="1:5" s="11" customFormat="1">
      <c r="A858" s="78"/>
      <c r="B858" s="78"/>
      <c r="C858" s="38" t="s">
        <v>1374</v>
      </c>
      <c r="D858" s="38"/>
      <c r="E858" s="38"/>
    </row>
    <row r="859" spans="1:5" s="11" customFormat="1">
      <c r="A859" s="78"/>
      <c r="B859" s="78"/>
      <c r="C859" s="38" t="s">
        <v>685</v>
      </c>
      <c r="D859" s="38"/>
      <c r="E859" s="38"/>
    </row>
    <row r="860" spans="1:5" s="11" customFormat="1">
      <c r="A860" s="78"/>
      <c r="B860" s="78"/>
      <c r="C860" s="38" t="s">
        <v>1375</v>
      </c>
      <c r="D860" s="38"/>
      <c r="E860" s="38"/>
    </row>
    <row r="861" spans="1:5" s="11" customFormat="1">
      <c r="A861" s="78"/>
      <c r="B861" s="78"/>
      <c r="C861" s="38" t="s">
        <v>1376</v>
      </c>
      <c r="D861" s="38"/>
      <c r="E861" s="38"/>
    </row>
    <row r="862" spans="1:5" s="11" customFormat="1">
      <c r="A862" s="78"/>
      <c r="B862" s="78"/>
      <c r="C862" s="38" t="s">
        <v>1377</v>
      </c>
      <c r="D862" s="38"/>
      <c r="E862" s="38"/>
    </row>
    <row r="863" spans="1:5" s="11" customFormat="1">
      <c r="A863" s="78"/>
      <c r="B863" s="78"/>
      <c r="C863" s="38" t="s">
        <v>1378</v>
      </c>
      <c r="D863" s="38"/>
      <c r="E863" s="38"/>
    </row>
    <row r="864" spans="1:5" s="11" customFormat="1">
      <c r="A864" s="78"/>
      <c r="B864" s="78"/>
      <c r="C864" s="38" t="s">
        <v>1379</v>
      </c>
      <c r="D864" s="38"/>
      <c r="E864" s="38"/>
    </row>
    <row r="865" spans="1:5" s="11" customFormat="1">
      <c r="A865" s="78"/>
      <c r="B865" s="78"/>
      <c r="C865" s="38" t="s">
        <v>1380</v>
      </c>
      <c r="D865" s="38"/>
      <c r="E865" s="38"/>
    </row>
    <row r="866" spans="1:5" s="11" customFormat="1">
      <c r="A866" s="51" t="s">
        <v>250</v>
      </c>
      <c r="B866" s="51" t="s">
        <v>61</v>
      </c>
      <c r="C866" s="40" t="s">
        <v>1381</v>
      </c>
      <c r="D866" s="40" t="s">
        <v>1382</v>
      </c>
      <c r="E866" s="40"/>
    </row>
    <row r="867" spans="1:5" s="11" customFormat="1">
      <c r="A867" s="52"/>
      <c r="B867" s="52"/>
      <c r="C867" s="40" t="s">
        <v>1383</v>
      </c>
      <c r="D867" s="40"/>
      <c r="E867" s="40"/>
    </row>
    <row r="868" spans="1:5" s="11" customFormat="1">
      <c r="A868" s="52"/>
      <c r="B868" s="52"/>
      <c r="C868" s="40" t="s">
        <v>1384</v>
      </c>
      <c r="D868" s="40"/>
      <c r="E868" s="40"/>
    </row>
    <row r="869" spans="1:5" s="11" customFormat="1">
      <c r="A869" s="52"/>
      <c r="B869" s="52"/>
      <c r="C869" s="40" t="s">
        <v>1385</v>
      </c>
      <c r="D869" s="40"/>
      <c r="E869" s="40"/>
    </row>
    <row r="870" spans="1:5" s="11" customFormat="1">
      <c r="A870" s="52"/>
      <c r="B870" s="52"/>
      <c r="C870" s="40" t="s">
        <v>1386</v>
      </c>
      <c r="D870" s="40"/>
      <c r="E870" s="40"/>
    </row>
    <row r="871" spans="1:5" s="11" customFormat="1">
      <c r="A871" s="52"/>
      <c r="B871" s="52"/>
      <c r="C871" s="40" t="s">
        <v>1387</v>
      </c>
      <c r="D871" s="40"/>
      <c r="E871" s="40"/>
    </row>
    <row r="872" spans="1:5" s="11" customFormat="1">
      <c r="A872" s="52"/>
      <c r="B872" s="52"/>
      <c r="C872" s="40" t="s">
        <v>1388</v>
      </c>
      <c r="D872" s="40"/>
      <c r="E872" s="40"/>
    </row>
    <row r="873" spans="1:5" s="11" customFormat="1">
      <c r="A873" s="52"/>
      <c r="B873" s="52"/>
      <c r="C873" s="40" t="s">
        <v>1389</v>
      </c>
      <c r="D873" s="40"/>
      <c r="E873" s="40"/>
    </row>
    <row r="874" spans="1:5" s="11" customFormat="1">
      <c r="A874" s="78" t="s">
        <v>251</v>
      </c>
      <c r="B874" s="78" t="s">
        <v>61</v>
      </c>
      <c r="C874" s="38" t="s">
        <v>1381</v>
      </c>
      <c r="D874" s="38" t="s">
        <v>1390</v>
      </c>
      <c r="E874" s="38"/>
    </row>
    <row r="875" spans="1:5" s="11" customFormat="1">
      <c r="A875" s="78"/>
      <c r="B875" s="78"/>
      <c r="C875" s="38" t="s">
        <v>1384</v>
      </c>
      <c r="D875" s="38"/>
      <c r="E875" s="38"/>
    </row>
    <row r="876" spans="1:5" s="11" customFormat="1">
      <c r="A876" s="78"/>
      <c r="B876" s="78"/>
      <c r="C876" s="38" t="s">
        <v>1386</v>
      </c>
      <c r="D876" s="38"/>
      <c r="E876" s="38"/>
    </row>
    <row r="877" spans="1:5" s="11" customFormat="1">
      <c r="A877" s="78"/>
      <c r="B877" s="78"/>
      <c r="C877" s="38" t="s">
        <v>1391</v>
      </c>
      <c r="D877" s="38"/>
      <c r="E877" s="38"/>
    </row>
    <row r="878" spans="1:5" s="11" customFormat="1">
      <c r="A878" s="78"/>
      <c r="B878" s="78"/>
      <c r="C878" s="38" t="s">
        <v>83</v>
      </c>
      <c r="D878" s="38"/>
      <c r="E878" s="38"/>
    </row>
    <row r="879" spans="1:5" s="11" customFormat="1">
      <c r="A879" s="51" t="s">
        <v>252</v>
      </c>
      <c r="B879" s="51" t="s">
        <v>61</v>
      </c>
      <c r="C879" s="40" t="s">
        <v>1392</v>
      </c>
      <c r="D879" s="40" t="s">
        <v>1393</v>
      </c>
      <c r="E879" s="40"/>
    </row>
    <row r="880" spans="1:5" s="11" customFormat="1">
      <c r="A880" s="52"/>
      <c r="B880" s="52"/>
      <c r="C880" s="40" t="s">
        <v>1207</v>
      </c>
      <c r="D880" s="40"/>
      <c r="E880" s="40"/>
    </row>
    <row r="881" spans="1:6">
      <c r="A881" s="52"/>
      <c r="B881" s="52"/>
      <c r="C881" s="40" t="s">
        <v>1208</v>
      </c>
      <c r="D881" s="40"/>
      <c r="E881" s="40"/>
      <c r="F881" s="11"/>
    </row>
    <row r="882" spans="1:6">
      <c r="A882" s="52"/>
      <c r="B882" s="52"/>
      <c r="C882" s="40" t="s">
        <v>1389</v>
      </c>
      <c r="D882" s="40"/>
      <c r="E882" s="40"/>
      <c r="F882" s="11"/>
    </row>
    <row r="883" spans="1:6">
      <c r="A883" s="52"/>
      <c r="B883" s="52"/>
      <c r="C883" s="40" t="s">
        <v>1209</v>
      </c>
      <c r="D883" s="40"/>
      <c r="E883" s="40"/>
      <c r="F883" s="11"/>
    </row>
    <row r="884" spans="1:6">
      <c r="A884" s="52"/>
      <c r="B884" s="52"/>
      <c r="C884" s="40" t="s">
        <v>1394</v>
      </c>
      <c r="D884" s="40"/>
      <c r="E884" s="40"/>
      <c r="F884" s="11"/>
    </row>
    <row r="885" spans="1:6">
      <c r="A885" s="52"/>
      <c r="B885" s="52"/>
      <c r="C885" s="40" t="s">
        <v>1395</v>
      </c>
      <c r="D885" s="40"/>
      <c r="E885" s="40"/>
      <c r="F885" s="11"/>
    </row>
    <row r="886" spans="1:6">
      <c r="A886" s="52"/>
      <c r="B886" s="52"/>
      <c r="C886" s="40" t="s">
        <v>1396</v>
      </c>
      <c r="D886" s="40"/>
      <c r="E886" s="40"/>
      <c r="F886" s="11"/>
    </row>
    <row r="887" spans="1:6">
      <c r="A887" s="52"/>
      <c r="B887" s="52"/>
      <c r="C887" s="40" t="s">
        <v>1397</v>
      </c>
      <c r="D887" s="40"/>
      <c r="E887" s="40"/>
      <c r="F887" s="11"/>
    </row>
    <row r="888" spans="1:6">
      <c r="A888" s="52"/>
      <c r="B888" s="52"/>
      <c r="C888" s="40" t="s">
        <v>1398</v>
      </c>
      <c r="D888" s="40"/>
      <c r="E888" s="40"/>
      <c r="F888" s="11"/>
    </row>
    <row r="889" spans="1:6">
      <c r="A889" s="52"/>
      <c r="B889" s="52"/>
      <c r="C889" s="40" t="s">
        <v>1399</v>
      </c>
      <c r="D889" s="40"/>
      <c r="E889" s="40" t="s">
        <v>1400</v>
      </c>
      <c r="F889" s="11" t="s">
        <v>715</v>
      </c>
    </row>
    <row r="890" spans="1:6">
      <c r="A890" s="53"/>
      <c r="B890" s="53"/>
      <c r="C890" s="40" t="s">
        <v>83</v>
      </c>
      <c r="D890" s="40"/>
      <c r="E890" s="40"/>
      <c r="F890" s="11"/>
    </row>
    <row r="891" spans="1:6">
      <c r="A891" s="67" t="s">
        <v>253</v>
      </c>
      <c r="B891" s="67" t="s">
        <v>61</v>
      </c>
      <c r="C891" s="38" t="s">
        <v>1358</v>
      </c>
      <c r="D891" s="38" t="s">
        <v>1401</v>
      </c>
      <c r="E891" s="38"/>
      <c r="F891" s="11"/>
    </row>
    <row r="892" spans="1:6">
      <c r="A892" s="68"/>
      <c r="B892" s="68"/>
      <c r="C892" s="38" t="s">
        <v>1402</v>
      </c>
      <c r="D892" s="38"/>
      <c r="E892" s="38"/>
      <c r="F892" s="11"/>
    </row>
    <row r="893" spans="1:6">
      <c r="A893" s="68"/>
      <c r="B893" s="68"/>
      <c r="C893" s="38" t="s">
        <v>1403</v>
      </c>
      <c r="D893" s="38"/>
      <c r="E893" s="38"/>
      <c r="F893" s="11"/>
    </row>
    <row r="894" spans="1:6">
      <c r="A894" s="68"/>
      <c r="B894" s="68"/>
      <c r="C894" s="38" t="s">
        <v>1404</v>
      </c>
      <c r="D894" s="38"/>
      <c r="E894" s="38"/>
      <c r="F894" s="11"/>
    </row>
    <row r="895" spans="1:6">
      <c r="A895" s="68"/>
      <c r="B895" s="68"/>
      <c r="C895" s="38" t="s">
        <v>1405</v>
      </c>
      <c r="D895" s="38"/>
      <c r="E895" s="38"/>
      <c r="F895" s="11"/>
    </row>
    <row r="896" spans="1:6">
      <c r="A896" s="68"/>
      <c r="B896" s="68"/>
      <c r="C896" s="38" t="s">
        <v>1406</v>
      </c>
      <c r="D896" s="38"/>
      <c r="E896" s="38" t="s">
        <v>1407</v>
      </c>
      <c r="F896" s="11"/>
    </row>
    <row r="897" spans="1:5" s="11" customFormat="1">
      <c r="A897" s="68"/>
      <c r="B897" s="68"/>
      <c r="C897" s="38" t="s">
        <v>1408</v>
      </c>
      <c r="D897" s="38"/>
      <c r="E897" s="38"/>
    </row>
    <row r="898" spans="1:5" s="11" customFormat="1">
      <c r="A898" s="51" t="s">
        <v>254</v>
      </c>
      <c r="B898" s="51" t="s">
        <v>61</v>
      </c>
      <c r="C898" s="40" t="s">
        <v>1409</v>
      </c>
      <c r="D898" s="40" t="s">
        <v>1410</v>
      </c>
      <c r="E898" s="40"/>
    </row>
    <row r="899" spans="1:5" s="11" customFormat="1">
      <c r="A899" s="52"/>
      <c r="B899" s="52"/>
      <c r="C899" s="40" t="s">
        <v>1411</v>
      </c>
      <c r="D899" s="40"/>
      <c r="E899" s="40"/>
    </row>
    <row r="900" spans="1:5" s="11" customFormat="1">
      <c r="A900" s="52"/>
      <c r="B900" s="52"/>
      <c r="C900" s="40" t="s">
        <v>1412</v>
      </c>
      <c r="D900" s="40"/>
      <c r="E900" s="40"/>
    </row>
    <row r="901" spans="1:5" s="11" customFormat="1">
      <c r="A901" s="52"/>
      <c r="B901" s="52"/>
      <c r="C901" s="40" t="s">
        <v>1413</v>
      </c>
      <c r="D901" s="40"/>
      <c r="E901" s="40"/>
    </row>
    <row r="902" spans="1:5" s="11" customFormat="1">
      <c r="A902" s="52"/>
      <c r="B902" s="52"/>
      <c r="C902" s="40" t="s">
        <v>1414</v>
      </c>
      <c r="D902" s="40"/>
      <c r="E902" s="40"/>
    </row>
    <row r="903" spans="1:5" s="11" customFormat="1">
      <c r="A903" s="52"/>
      <c r="B903" s="52"/>
      <c r="C903" s="40" t="s">
        <v>83</v>
      </c>
      <c r="D903" s="40"/>
      <c r="E903" s="40"/>
    </row>
    <row r="904" spans="1:5" s="11" customFormat="1">
      <c r="A904" s="67" t="s">
        <v>255</v>
      </c>
      <c r="B904" s="67" t="s">
        <v>61</v>
      </c>
      <c r="C904" s="38" t="s">
        <v>1415</v>
      </c>
      <c r="D904" s="67" t="s">
        <v>1416</v>
      </c>
      <c r="E904" s="38"/>
    </row>
    <row r="905" spans="1:5" s="11" customFormat="1">
      <c r="A905" s="68"/>
      <c r="B905" s="68"/>
      <c r="C905" s="38" t="s">
        <v>1417</v>
      </c>
      <c r="D905" s="38"/>
      <c r="E905" s="38"/>
    </row>
    <row r="906" spans="1:5" s="11" customFormat="1">
      <c r="A906" s="68"/>
      <c r="B906" s="68"/>
      <c r="C906" s="38" t="s">
        <v>1358</v>
      </c>
      <c r="D906" s="38"/>
      <c r="E906" s="38"/>
    </row>
    <row r="907" spans="1:5" s="11" customFormat="1">
      <c r="A907" s="68"/>
      <c r="B907" s="68"/>
      <c r="C907" s="38" t="s">
        <v>83</v>
      </c>
      <c r="D907" s="38"/>
      <c r="E907" s="38"/>
    </row>
    <row r="908" spans="1:5" s="11" customFormat="1">
      <c r="A908" s="51" t="s">
        <v>257</v>
      </c>
      <c r="B908" s="51" t="s">
        <v>61</v>
      </c>
      <c r="C908" s="40" t="s">
        <v>1418</v>
      </c>
      <c r="D908" s="40" t="str">
        <f>B908 &amp; " " &amp; A908</f>
        <v>מאפיין עיקרי אופציות</v>
      </c>
      <c r="E908" s="40"/>
    </row>
    <row r="909" spans="1:5" s="11" customFormat="1">
      <c r="A909" s="52"/>
      <c r="B909" s="52"/>
      <c r="C909" s="40" t="s">
        <v>1419</v>
      </c>
      <c r="D909" s="40"/>
      <c r="E909" s="128" t="s">
        <v>1420</v>
      </c>
    </row>
    <row r="910" spans="1:5" s="11" customFormat="1">
      <c r="A910" s="52"/>
      <c r="B910" s="52"/>
      <c r="C910" s="40" t="s">
        <v>1421</v>
      </c>
      <c r="D910" s="40"/>
      <c r="E910" s="40"/>
    </row>
    <row r="911" spans="1:5" s="11" customFormat="1">
      <c r="A911" s="52"/>
      <c r="B911" s="52"/>
      <c r="C911" s="40" t="s">
        <v>566</v>
      </c>
      <c r="D911" s="40"/>
      <c r="E911" s="40"/>
    </row>
    <row r="912" spans="1:5" s="11" customFormat="1">
      <c r="A912" s="52"/>
      <c r="B912" s="52"/>
      <c r="C912" s="40" t="s">
        <v>1422</v>
      </c>
      <c r="D912" s="40"/>
      <c r="E912" s="40"/>
    </row>
    <row r="913" spans="1:6">
      <c r="A913" s="52"/>
      <c r="B913" s="52"/>
      <c r="C913" s="40" t="s">
        <v>1423</v>
      </c>
      <c r="D913" s="40"/>
      <c r="E913" s="40"/>
      <c r="F913" s="11"/>
    </row>
    <row r="914" spans="1:6">
      <c r="A914" s="77" t="s">
        <v>259</v>
      </c>
      <c r="B914" s="77" t="s">
        <v>61</v>
      </c>
      <c r="C914" s="43" t="s">
        <v>1424</v>
      </c>
      <c r="D914" s="43" t="str">
        <f>B914 &amp; " " &amp; A914</f>
        <v>מאפיין עיקרי מוצרים מובנים</v>
      </c>
      <c r="E914" s="43"/>
      <c r="F914" s="11"/>
    </row>
    <row r="915" spans="1:6">
      <c r="A915" s="78"/>
      <c r="B915" s="78"/>
      <c r="C915" s="43" t="s">
        <v>1425</v>
      </c>
      <c r="D915" s="43"/>
      <c r="E915" s="43"/>
      <c r="F915" s="11"/>
    </row>
    <row r="916" spans="1:6">
      <c r="A916" s="78"/>
      <c r="B916" s="78"/>
      <c r="C916" s="38" t="s">
        <v>1426</v>
      </c>
      <c r="D916" s="38"/>
      <c r="E916" s="38"/>
      <c r="F916" s="11"/>
    </row>
    <row r="917" spans="1:6">
      <c r="A917" s="78"/>
      <c r="B917" s="78"/>
      <c r="C917" s="38" t="s">
        <v>1427</v>
      </c>
      <c r="D917" s="38"/>
      <c r="E917" s="38"/>
      <c r="F917" s="11"/>
    </row>
    <row r="918" spans="1:6">
      <c r="A918" s="78"/>
      <c r="B918" s="78"/>
      <c r="C918" s="38" t="s">
        <v>1428</v>
      </c>
      <c r="D918" s="38"/>
      <c r="E918" s="38"/>
      <c r="F918" s="11"/>
    </row>
    <row r="919" spans="1:6">
      <c r="A919" s="78"/>
      <c r="B919" s="78"/>
      <c r="C919" s="38" t="s">
        <v>1429</v>
      </c>
      <c r="D919" s="38"/>
      <c r="E919" s="38"/>
      <c r="F919" s="11"/>
    </row>
    <row r="920" spans="1:6">
      <c r="A920" s="73" t="s">
        <v>260</v>
      </c>
      <c r="B920" s="73" t="s">
        <v>61</v>
      </c>
      <c r="C920" s="45" t="s">
        <v>1381</v>
      </c>
      <c r="D920" s="40" t="s">
        <v>1382</v>
      </c>
      <c r="E920" s="45"/>
      <c r="F920" s="11"/>
    </row>
    <row r="921" spans="1:6">
      <c r="A921" s="55"/>
      <c r="B921" s="55"/>
      <c r="C921" s="45" t="s">
        <v>1383</v>
      </c>
      <c r="D921" s="45"/>
      <c r="E921" s="45"/>
      <c r="F921" s="11"/>
    </row>
    <row r="922" spans="1:6">
      <c r="A922" s="55"/>
      <c r="B922" s="55"/>
      <c r="C922" s="40" t="s">
        <v>1384</v>
      </c>
      <c r="D922" s="40"/>
      <c r="E922" s="40"/>
      <c r="F922" s="11"/>
    </row>
    <row r="923" spans="1:6">
      <c r="A923" s="55"/>
      <c r="B923" s="55"/>
      <c r="C923" s="40" t="s">
        <v>1385</v>
      </c>
      <c r="D923" s="40"/>
      <c r="E923" s="40"/>
      <c r="F923" s="11"/>
    </row>
    <row r="924" spans="1:6">
      <c r="A924" s="55"/>
      <c r="B924" s="55"/>
      <c r="C924" s="40" t="s">
        <v>1386</v>
      </c>
      <c r="D924" s="40"/>
      <c r="E924" s="40"/>
      <c r="F924" s="11"/>
    </row>
    <row r="925" spans="1:6">
      <c r="A925" s="55"/>
      <c r="B925" s="55"/>
      <c r="C925" s="40" t="s">
        <v>1387</v>
      </c>
      <c r="D925" s="40"/>
      <c r="E925" s="40"/>
      <c r="F925" s="11"/>
    </row>
    <row r="926" spans="1:6">
      <c r="A926" s="55"/>
      <c r="B926" s="55"/>
      <c r="C926" s="45" t="s">
        <v>1388</v>
      </c>
      <c r="D926" s="45"/>
      <c r="E926" s="45"/>
      <c r="F926" s="11"/>
    </row>
    <row r="927" spans="1:6">
      <c r="A927" s="55"/>
      <c r="B927" s="55"/>
      <c r="C927" s="45" t="s">
        <v>1389</v>
      </c>
      <c r="D927" s="45"/>
      <c r="E927" s="45"/>
      <c r="F927" s="11"/>
    </row>
    <row r="928" spans="1:6" ht="15">
      <c r="A928" s="77" t="s">
        <v>261</v>
      </c>
      <c r="B928" s="77" t="s">
        <v>61</v>
      </c>
      <c r="C928" s="43" t="s">
        <v>1430</v>
      </c>
      <c r="D928" s="43" t="str">
        <f>B928 &amp; " " &amp; A928</f>
        <v>מאפיין עיקרי לא סחיר איגרות חוב מיועדות</v>
      </c>
      <c r="E928" s="43"/>
      <c r="F928" s="44"/>
    </row>
    <row r="929" spans="1:6" ht="15">
      <c r="A929" s="78"/>
      <c r="B929" s="78"/>
      <c r="C929" s="43" t="s">
        <v>1431</v>
      </c>
      <c r="D929" s="43"/>
      <c r="E929" s="43"/>
      <c r="F929" s="44"/>
    </row>
    <row r="930" spans="1:6" ht="15">
      <c r="A930" s="78"/>
      <c r="B930" s="78"/>
      <c r="C930" s="38" t="s">
        <v>1432</v>
      </c>
      <c r="D930" s="38"/>
      <c r="E930" s="38"/>
      <c r="F930" s="44"/>
    </row>
    <row r="931" spans="1:6" ht="15">
      <c r="A931" s="78"/>
      <c r="B931" s="78"/>
      <c r="C931" s="38" t="s">
        <v>1433</v>
      </c>
      <c r="D931" s="38"/>
      <c r="E931" s="38"/>
      <c r="F931" s="44"/>
    </row>
    <row r="932" spans="1:6" ht="15">
      <c r="A932" s="78"/>
      <c r="B932" s="78"/>
      <c r="C932" s="38" t="s">
        <v>1434</v>
      </c>
      <c r="D932" s="38"/>
      <c r="E932" s="38"/>
      <c r="F932" s="44"/>
    </row>
    <row r="933" spans="1:6">
      <c r="A933" s="78"/>
      <c r="B933" s="78"/>
      <c r="C933" s="38" t="s">
        <v>83</v>
      </c>
      <c r="D933" s="38"/>
      <c r="E933" s="38"/>
      <c r="F933" s="11"/>
    </row>
    <row r="934" spans="1:6">
      <c r="A934" s="73" t="s">
        <v>262</v>
      </c>
      <c r="B934" s="73" t="s">
        <v>61</v>
      </c>
      <c r="C934" s="40" t="s">
        <v>1435</v>
      </c>
      <c r="D934" s="40" t="str">
        <f>B934 &amp; " " &amp; A934</f>
        <v>מאפיין עיקרי אפיק השקעה מובטח תשואה</v>
      </c>
      <c r="E934" s="40"/>
      <c r="F934" s="11"/>
    </row>
    <row r="935" spans="1:6">
      <c r="A935" s="55"/>
      <c r="B935" s="55"/>
      <c r="C935" s="40" t="s">
        <v>1436</v>
      </c>
      <c r="D935" s="40"/>
      <c r="E935" s="40"/>
      <c r="F935" s="11"/>
    </row>
    <row r="936" spans="1:6">
      <c r="A936" s="55"/>
      <c r="B936" s="55"/>
      <c r="C936" s="40" t="s">
        <v>1437</v>
      </c>
      <c r="D936" s="40"/>
      <c r="E936" s="40"/>
      <c r="F936" s="11"/>
    </row>
    <row r="937" spans="1:6">
      <c r="A937" s="74" t="s">
        <v>263</v>
      </c>
      <c r="B937" s="74" t="s">
        <v>61</v>
      </c>
      <c r="C937" s="43" t="s">
        <v>1207</v>
      </c>
      <c r="D937" s="43" t="str">
        <f>B937 &amp; " " &amp; A937</f>
        <v>מאפיין עיקרי לא סחיר ניירות ערך מסחריים</v>
      </c>
      <c r="E937" s="43"/>
      <c r="F937" s="11"/>
    </row>
    <row r="938" spans="1:6">
      <c r="A938" s="75"/>
      <c r="B938" s="75"/>
      <c r="C938" s="38" t="s">
        <v>1392</v>
      </c>
      <c r="D938" s="43"/>
      <c r="E938" s="43"/>
      <c r="F938" s="11"/>
    </row>
    <row r="939" spans="1:6">
      <c r="A939" s="75"/>
      <c r="B939" s="75"/>
      <c r="C939" s="38" t="s">
        <v>1208</v>
      </c>
      <c r="D939" s="38"/>
      <c r="E939" s="38"/>
      <c r="F939" s="11"/>
    </row>
    <row r="940" spans="1:6">
      <c r="A940" s="75"/>
      <c r="B940" s="75"/>
      <c r="C940" s="38" t="s">
        <v>1389</v>
      </c>
      <c r="D940" s="38"/>
      <c r="E940" s="38"/>
      <c r="F940" s="11"/>
    </row>
    <row r="941" spans="1:6">
      <c r="A941" s="75"/>
      <c r="B941" s="75"/>
      <c r="C941" s="38" t="s">
        <v>158</v>
      </c>
      <c r="D941" s="38"/>
      <c r="E941" s="38"/>
      <c r="F941" s="11"/>
    </row>
    <row r="942" spans="1:6">
      <c r="A942" s="75"/>
      <c r="B942" s="75"/>
      <c r="C942" s="38" t="s">
        <v>114</v>
      </c>
      <c r="D942" s="38"/>
      <c r="E942" s="38"/>
      <c r="F942" s="11"/>
    </row>
    <row r="943" spans="1:6">
      <c r="A943" s="75"/>
      <c r="B943" s="75"/>
      <c r="C943" s="38" t="s">
        <v>1438</v>
      </c>
      <c r="D943" s="38"/>
      <c r="E943" s="38"/>
      <c r="F943" s="11"/>
    </row>
    <row r="944" spans="1:6">
      <c r="A944" s="75"/>
      <c r="B944" s="75"/>
      <c r="C944" s="38" t="s">
        <v>1439</v>
      </c>
      <c r="D944" s="38"/>
      <c r="E944" s="38"/>
      <c r="F944" s="11"/>
    </row>
    <row r="945" spans="1:5" s="11" customFormat="1">
      <c r="A945" s="75"/>
      <c r="B945" s="75"/>
      <c r="C945" s="38" t="s">
        <v>83</v>
      </c>
      <c r="D945" s="38"/>
      <c r="E945" s="38"/>
    </row>
    <row r="946" spans="1:5" s="11" customFormat="1">
      <c r="A946" s="81" t="s">
        <v>264</v>
      </c>
      <c r="B946" s="81" t="s">
        <v>61</v>
      </c>
      <c r="C946" s="45" t="s">
        <v>1392</v>
      </c>
      <c r="D946" s="40" t="str">
        <f>B946 &amp; " " &amp; A946</f>
        <v>מאפיין עיקרי לא סחיר איגרות חוב</v>
      </c>
      <c r="E946" s="45"/>
    </row>
    <row r="947" spans="1:5" s="11" customFormat="1">
      <c r="A947" s="82"/>
      <c r="B947" s="82"/>
      <c r="C947" s="45" t="s">
        <v>1207</v>
      </c>
      <c r="D947" s="45"/>
      <c r="E947" s="45"/>
    </row>
    <row r="948" spans="1:5" s="11" customFormat="1">
      <c r="A948" s="82"/>
      <c r="B948" s="82"/>
      <c r="C948" s="40" t="s">
        <v>1208</v>
      </c>
      <c r="D948" s="40"/>
      <c r="E948" s="40"/>
    </row>
    <row r="949" spans="1:5" s="11" customFormat="1">
      <c r="A949" s="82"/>
      <c r="B949" s="82"/>
      <c r="C949" s="40" t="s">
        <v>1389</v>
      </c>
      <c r="D949" s="40"/>
      <c r="E949" s="40"/>
    </row>
    <row r="950" spans="1:5" s="11" customFormat="1">
      <c r="A950" s="82"/>
      <c r="B950" s="82"/>
      <c r="C950" s="40" t="s">
        <v>1209</v>
      </c>
      <c r="D950" s="40"/>
      <c r="E950" s="40"/>
    </row>
    <row r="951" spans="1:5" s="11" customFormat="1">
      <c r="A951" s="82"/>
      <c r="B951" s="82"/>
      <c r="C951" s="40" t="s">
        <v>1394</v>
      </c>
      <c r="D951" s="40"/>
      <c r="E951" s="40"/>
    </row>
    <row r="952" spans="1:5" s="11" customFormat="1">
      <c r="A952" s="82"/>
      <c r="B952" s="82"/>
      <c r="C952" s="45" t="s">
        <v>1395</v>
      </c>
      <c r="D952" s="45"/>
      <c r="E952" s="45"/>
    </row>
    <row r="953" spans="1:5" s="11" customFormat="1">
      <c r="A953" s="82"/>
      <c r="B953" s="82"/>
      <c r="C953" s="40" t="s">
        <v>1396</v>
      </c>
      <c r="D953" s="40"/>
      <c r="E953" s="40"/>
    </row>
    <row r="954" spans="1:5" s="11" customFormat="1">
      <c r="A954" s="82"/>
      <c r="B954" s="82"/>
      <c r="C954" s="45" t="s">
        <v>1397</v>
      </c>
      <c r="D954" s="45"/>
      <c r="E954" s="45"/>
    </row>
    <row r="955" spans="1:5" s="11" customFormat="1">
      <c r="A955" s="82"/>
      <c r="B955" s="82"/>
      <c r="C955" s="45" t="s">
        <v>1398</v>
      </c>
      <c r="D955" s="45"/>
      <c r="E955" s="45"/>
    </row>
    <row r="956" spans="1:5" s="11" customFormat="1">
      <c r="A956" s="82"/>
      <c r="B956" s="82"/>
      <c r="C956" s="45" t="s">
        <v>114</v>
      </c>
      <c r="D956" s="45"/>
      <c r="E956" s="45" t="str">
        <f>"[" &amp; _xlfn.TEXTJOIN("], [", TRUE, C956:C960) &amp; "]"</f>
        <v>[נש"ר לא צמוד למדד המחירים לצרכן], [נש"ר צמוד למדד המחירים לצרכן], [נש"ר צמוד למט"ח], [נש"ר נקוב במט"ח], [נש"ר צמוד למדד אחר]</v>
      </c>
    </row>
    <row r="957" spans="1:5" s="11" customFormat="1">
      <c r="A957" s="82"/>
      <c r="B957" s="82"/>
      <c r="C957" s="45" t="s">
        <v>158</v>
      </c>
      <c r="D957" s="45"/>
      <c r="E957" s="45"/>
    </row>
    <row r="958" spans="1:5" s="11" customFormat="1">
      <c r="A958" s="82"/>
      <c r="B958" s="82"/>
      <c r="C958" s="45" t="s">
        <v>1438</v>
      </c>
      <c r="D958" s="45"/>
      <c r="E958" s="45"/>
    </row>
    <row r="959" spans="1:5" s="11" customFormat="1">
      <c r="A959" s="82"/>
      <c r="B959" s="82"/>
      <c r="C959" s="45" t="s">
        <v>1439</v>
      </c>
      <c r="D959" s="45"/>
      <c r="E959" s="45"/>
    </row>
    <row r="960" spans="1:5" s="11" customFormat="1">
      <c r="A960" s="82"/>
      <c r="B960" s="82"/>
      <c r="C960" s="45" t="s">
        <v>1440</v>
      </c>
      <c r="D960" s="45"/>
      <c r="E960" s="45"/>
    </row>
    <row r="961" spans="1:6">
      <c r="A961" s="82"/>
      <c r="B961" s="82"/>
      <c r="C961" s="40" t="s">
        <v>1399</v>
      </c>
      <c r="D961" s="40"/>
      <c r="E961" s="40" t="s">
        <v>1441</v>
      </c>
      <c r="F961" s="11" t="s">
        <v>715</v>
      </c>
    </row>
    <row r="962" spans="1:6">
      <c r="A962" s="109"/>
      <c r="B962" s="109"/>
      <c r="C962" s="40" t="s">
        <v>83</v>
      </c>
      <c r="D962" s="40"/>
      <c r="E962" s="40"/>
      <c r="F962" s="11"/>
    </row>
    <row r="963" spans="1:6" ht="14.25" customHeight="1">
      <c r="A963" s="74" t="s">
        <v>265</v>
      </c>
      <c r="B963" s="74" t="s">
        <v>61</v>
      </c>
      <c r="C963" s="43" t="s">
        <v>1442</v>
      </c>
      <c r="D963" s="43" t="str">
        <f>B963 &amp; " " &amp; A963</f>
        <v>מאפיין עיקרי לא סחיר מניות מבכ ויהש</v>
      </c>
      <c r="E963" s="43"/>
      <c r="F963" s="11"/>
    </row>
    <row r="964" spans="1:6">
      <c r="A964" s="75"/>
      <c r="B964" s="75"/>
      <c r="C964" s="43" t="s">
        <v>1443</v>
      </c>
      <c r="D964" s="43"/>
      <c r="E964" s="43"/>
      <c r="F964" s="11"/>
    </row>
    <row r="965" spans="1:6">
      <c r="A965" s="75"/>
      <c r="B965" s="75"/>
      <c r="C965" s="38" t="s">
        <v>1444</v>
      </c>
      <c r="D965" s="38"/>
      <c r="E965" s="38"/>
      <c r="F965" s="11"/>
    </row>
    <row r="966" spans="1:6">
      <c r="A966" s="75"/>
      <c r="B966" s="75"/>
      <c r="C966" s="38" t="s">
        <v>1445</v>
      </c>
      <c r="D966" s="38"/>
      <c r="E966" s="38"/>
      <c r="F966" s="11"/>
    </row>
    <row r="967" spans="1:6">
      <c r="A967" s="75"/>
      <c r="B967" s="75"/>
      <c r="C967" s="38" t="s">
        <v>1446</v>
      </c>
      <c r="D967" s="38"/>
      <c r="E967" s="38"/>
      <c r="F967" s="11"/>
    </row>
    <row r="968" spans="1:6">
      <c r="A968" s="75"/>
      <c r="B968" s="75"/>
      <c r="C968" s="43" t="s">
        <v>181</v>
      </c>
      <c r="D968" s="43"/>
      <c r="E968" s="43"/>
      <c r="F968" s="11"/>
    </row>
    <row r="969" spans="1:6">
      <c r="A969" s="75"/>
      <c r="B969" s="75"/>
      <c r="C969" s="43" t="s">
        <v>1447</v>
      </c>
      <c r="D969" s="43"/>
      <c r="E969" s="43"/>
      <c r="F969" s="11"/>
    </row>
    <row r="970" spans="1:6">
      <c r="A970" s="75"/>
      <c r="B970" s="75"/>
      <c r="C970" s="38" t="s">
        <v>1448</v>
      </c>
      <c r="D970" s="38"/>
      <c r="E970" s="38" t="s">
        <v>1449</v>
      </c>
      <c r="F970" s="11"/>
    </row>
    <row r="971" spans="1:6">
      <c r="A971" s="75"/>
      <c r="B971" s="75"/>
      <c r="C971" s="38" t="s">
        <v>1406</v>
      </c>
      <c r="D971" s="38"/>
      <c r="E971" s="38" t="s">
        <v>1407</v>
      </c>
      <c r="F971" s="11"/>
    </row>
    <row r="972" spans="1:6">
      <c r="A972" s="75"/>
      <c r="B972" s="75"/>
      <c r="C972" s="38" t="s">
        <v>83</v>
      </c>
      <c r="D972" s="38"/>
      <c r="E972" s="38"/>
      <c r="F972" s="11"/>
    </row>
    <row r="973" spans="1:6">
      <c r="A973" s="81" t="s">
        <v>266</v>
      </c>
      <c r="B973" s="81" t="s">
        <v>61</v>
      </c>
      <c r="C973" s="40" t="s">
        <v>1450</v>
      </c>
      <c r="D973" s="40" t="str">
        <f>B973 &amp; " " &amp; A973</f>
        <v>מאפיין עיקרי קרנות השקעה</v>
      </c>
      <c r="E973" s="40"/>
      <c r="F973" s="11"/>
    </row>
    <row r="974" spans="1:6">
      <c r="A974" s="82"/>
      <c r="B974" s="82"/>
      <c r="C974" s="40" t="s">
        <v>300</v>
      </c>
      <c r="D974" s="40"/>
      <c r="E974" s="40"/>
      <c r="F974" s="11"/>
    </row>
    <row r="975" spans="1:6">
      <c r="A975" s="82"/>
      <c r="B975" s="82"/>
      <c r="C975" s="40" t="s">
        <v>478</v>
      </c>
      <c r="D975" s="40"/>
      <c r="E975" s="40"/>
      <c r="F975" s="11"/>
    </row>
    <row r="976" spans="1:6">
      <c r="A976" s="82"/>
      <c r="B976" s="82"/>
      <c r="C976" s="40" t="s">
        <v>327</v>
      </c>
      <c r="D976" s="40"/>
      <c r="E976" s="40"/>
      <c r="F976" s="11"/>
    </row>
    <row r="977" spans="1:6">
      <c r="A977" s="82"/>
      <c r="B977" s="82"/>
      <c r="C977" s="40" t="s">
        <v>292</v>
      </c>
      <c r="D977" s="40"/>
      <c r="E977" s="40"/>
      <c r="F977" s="11"/>
    </row>
    <row r="978" spans="1:6">
      <c r="A978" s="82"/>
      <c r="B978" s="82"/>
      <c r="C978" s="40" t="s">
        <v>349</v>
      </c>
      <c r="D978" s="40"/>
      <c r="E978" s="40"/>
      <c r="F978" s="11"/>
    </row>
    <row r="979" spans="1:6">
      <c r="A979" s="82"/>
      <c r="B979" s="82"/>
      <c r="C979" s="40" t="s">
        <v>1451</v>
      </c>
      <c r="D979" s="40"/>
      <c r="E979" s="40"/>
      <c r="F979" s="11"/>
    </row>
    <row r="980" spans="1:6">
      <c r="A980" s="82"/>
      <c r="B980" s="82"/>
      <c r="C980" s="40" t="s">
        <v>1298</v>
      </c>
      <c r="D980" s="40"/>
      <c r="E980" s="40"/>
      <c r="F980" s="11" t="s">
        <v>715</v>
      </c>
    </row>
    <row r="981" spans="1:6">
      <c r="A981" s="83" t="s">
        <v>268</v>
      </c>
      <c r="B981" s="74" t="s">
        <v>61</v>
      </c>
      <c r="C981" s="38" t="s">
        <v>1418</v>
      </c>
      <c r="D981" s="43" t="str">
        <f>B981 &amp; " " &amp; A981</f>
        <v>מאפיין עיקרי לא סחיר אופציות</v>
      </c>
      <c r="E981" s="38"/>
      <c r="F981" s="11"/>
    </row>
    <row r="982" spans="1:6">
      <c r="A982" s="84"/>
      <c r="B982" s="75"/>
      <c r="C982" s="38" t="s">
        <v>1419</v>
      </c>
      <c r="D982" s="38"/>
      <c r="E982" s="117" t="s">
        <v>1420</v>
      </c>
      <c r="F982" s="11"/>
    </row>
    <row r="983" spans="1:6">
      <c r="A983" s="84"/>
      <c r="B983" s="75"/>
      <c r="C983" s="38" t="s">
        <v>1421</v>
      </c>
      <c r="D983" s="38"/>
      <c r="E983" s="117"/>
      <c r="F983" s="11"/>
    </row>
    <row r="984" spans="1:6">
      <c r="A984" s="84"/>
      <c r="B984" s="75"/>
      <c r="C984" s="38" t="s">
        <v>566</v>
      </c>
      <c r="D984" s="38"/>
      <c r="E984" s="38"/>
      <c r="F984" s="11"/>
    </row>
    <row r="985" spans="1:6">
      <c r="A985" s="84"/>
      <c r="B985" s="75"/>
      <c r="C985" s="38" t="s">
        <v>1422</v>
      </c>
      <c r="D985" s="38"/>
      <c r="E985" s="38"/>
      <c r="F985" s="11"/>
    </row>
    <row r="986" spans="1:6">
      <c r="A986" s="84"/>
      <c r="B986" s="75"/>
      <c r="C986" s="38" t="s">
        <v>1423</v>
      </c>
      <c r="D986" s="38"/>
      <c r="E986" s="38"/>
      <c r="F986" s="11"/>
    </row>
    <row r="987" spans="1:6">
      <c r="A987" s="84"/>
      <c r="B987" s="75"/>
      <c r="C987" s="38" t="s">
        <v>1452</v>
      </c>
      <c r="D987" s="38"/>
      <c r="E987" s="38"/>
      <c r="F987" s="11" t="s">
        <v>715</v>
      </c>
    </row>
    <row r="988" spans="1:6">
      <c r="A988" s="85" t="s">
        <v>270</v>
      </c>
      <c r="B988" s="81" t="s">
        <v>61</v>
      </c>
      <c r="C988" s="40" t="s">
        <v>1453</v>
      </c>
      <c r="D988" s="40" t="str">
        <f>B988 &amp; " " &amp; A988</f>
        <v>מאפיין עיקרי הלוואות</v>
      </c>
      <c r="E988" s="40"/>
      <c r="F988" s="11"/>
    </row>
    <row r="989" spans="1:6">
      <c r="A989" s="86"/>
      <c r="B989" s="82"/>
      <c r="C989" s="40" t="s">
        <v>1454</v>
      </c>
      <c r="D989" s="40"/>
      <c r="E989" s="40"/>
      <c r="F989" s="11"/>
    </row>
    <row r="990" spans="1:6">
      <c r="A990" s="86"/>
      <c r="B990" s="82"/>
      <c r="C990" s="40" t="s">
        <v>1455</v>
      </c>
      <c r="D990" s="40"/>
      <c r="E990" s="40"/>
      <c r="F990" s="11"/>
    </row>
    <row r="991" spans="1:6">
      <c r="A991" s="86"/>
      <c r="B991" s="82"/>
      <c r="C991" s="40" t="s">
        <v>1456</v>
      </c>
      <c r="D991" s="40"/>
      <c r="E991" s="40"/>
      <c r="F991" s="11"/>
    </row>
    <row r="992" spans="1:6">
      <c r="A992" s="86"/>
      <c r="B992" s="82"/>
      <c r="C992" s="40" t="s">
        <v>630</v>
      </c>
      <c r="D992" s="40"/>
      <c r="E992" s="40"/>
      <c r="F992" s="11"/>
    </row>
    <row r="993" spans="1:6">
      <c r="A993" s="86"/>
      <c r="B993" s="82"/>
      <c r="C993" s="40" t="s">
        <v>1457</v>
      </c>
      <c r="D993" s="40"/>
      <c r="E993" s="40"/>
      <c r="F993" s="11"/>
    </row>
    <row r="994" spans="1:6">
      <c r="A994" s="110"/>
      <c r="B994" s="109"/>
      <c r="C994" s="40" t="s">
        <v>83</v>
      </c>
      <c r="D994" s="40"/>
      <c r="E994" s="40"/>
      <c r="F994" s="11"/>
    </row>
    <row r="995" spans="1:6">
      <c r="A995" s="74" t="s">
        <v>269</v>
      </c>
      <c r="B995" s="74" t="s">
        <v>61</v>
      </c>
      <c r="C995" s="38" t="s">
        <v>1458</v>
      </c>
      <c r="D995" s="43" t="str">
        <f>B995 &amp; " " &amp; A995</f>
        <v>מאפיין עיקרי לא סחיר נגזרים אחרים</v>
      </c>
      <c r="E995" s="38"/>
      <c r="F995" s="11" t="s">
        <v>1459</v>
      </c>
    </row>
    <row r="996" spans="1:6">
      <c r="A996" s="75"/>
      <c r="B996" s="75"/>
      <c r="C996" s="38" t="s">
        <v>1460</v>
      </c>
      <c r="D996" s="38"/>
      <c r="E996" s="38"/>
      <c r="F996" s="11"/>
    </row>
    <row r="997" spans="1:6">
      <c r="A997" s="75"/>
      <c r="B997" s="75"/>
      <c r="C997" s="38" t="s">
        <v>1461</v>
      </c>
      <c r="D997" s="38"/>
      <c r="E997" s="38"/>
      <c r="F997" s="11"/>
    </row>
    <row r="998" spans="1:6">
      <c r="A998" s="75"/>
      <c r="B998" s="75"/>
      <c r="C998" s="38" t="s">
        <v>564</v>
      </c>
      <c r="D998" s="38"/>
      <c r="E998" s="38"/>
      <c r="F998" s="11"/>
    </row>
    <row r="999" spans="1:6">
      <c r="A999" s="75"/>
      <c r="B999" s="75"/>
      <c r="C999" s="38" t="s">
        <v>1462</v>
      </c>
      <c r="D999" s="38"/>
      <c r="E999" s="38"/>
      <c r="F999" s="11"/>
    </row>
    <row r="1000" spans="1:6">
      <c r="A1000" s="75"/>
      <c r="B1000" s="75"/>
      <c r="C1000" s="38" t="s">
        <v>1463</v>
      </c>
      <c r="D1000" s="38"/>
      <c r="E1000" s="38"/>
      <c r="F1000" s="11"/>
    </row>
    <row r="1001" spans="1:6">
      <c r="A1001" s="75"/>
      <c r="B1001" s="75"/>
      <c r="C1001" s="38" t="s">
        <v>1464</v>
      </c>
      <c r="D1001" s="38"/>
      <c r="E1001" s="38"/>
      <c r="F1001" s="11"/>
    </row>
    <row r="1002" spans="1:6">
      <c r="A1002" s="75"/>
      <c r="B1002" s="75"/>
      <c r="C1002" s="38" t="s">
        <v>1465</v>
      </c>
      <c r="D1002" s="38"/>
      <c r="E1002" s="38"/>
      <c r="F1002" s="11"/>
    </row>
    <row r="1003" spans="1:6">
      <c r="A1003" s="75"/>
      <c r="B1003" s="75"/>
      <c r="C1003" s="38" t="s">
        <v>1466</v>
      </c>
      <c r="D1003" s="38"/>
      <c r="E1003" s="38" t="s">
        <v>1467</v>
      </c>
      <c r="F1003" s="11" t="s">
        <v>715</v>
      </c>
    </row>
    <row r="1004" spans="1:6">
      <c r="A1004" s="85" t="s">
        <v>271</v>
      </c>
      <c r="B1004" s="81" t="s">
        <v>61</v>
      </c>
      <c r="C1004" s="40" t="s">
        <v>1424</v>
      </c>
      <c r="D1004" s="40" t="str">
        <f>B1004 &amp; " " &amp; A1004</f>
        <v>מאפיין עיקרי לא סחיר מוצרים מובנים</v>
      </c>
      <c r="E1004" s="40"/>
      <c r="F1004" s="11"/>
    </row>
    <row r="1005" spans="1:6">
      <c r="A1005" s="86"/>
      <c r="B1005" s="82"/>
      <c r="C1005" s="40" t="s">
        <v>1425</v>
      </c>
      <c r="D1005" s="40"/>
      <c r="E1005" s="40"/>
      <c r="F1005" s="11"/>
    </row>
    <row r="1006" spans="1:6">
      <c r="A1006" s="86"/>
      <c r="B1006" s="82"/>
      <c r="C1006" s="40" t="s">
        <v>1468</v>
      </c>
      <c r="D1006" s="40"/>
      <c r="E1006" s="40"/>
      <c r="F1006" s="11"/>
    </row>
    <row r="1007" spans="1:6">
      <c r="A1007" s="86"/>
      <c r="B1007" s="82"/>
      <c r="C1007" s="40" t="s">
        <v>1469</v>
      </c>
      <c r="D1007" s="40"/>
      <c r="E1007" s="40"/>
      <c r="F1007" s="11"/>
    </row>
    <row r="1008" spans="1:6">
      <c r="A1008" s="86"/>
      <c r="B1008" s="82"/>
      <c r="C1008" s="40" t="s">
        <v>1470</v>
      </c>
      <c r="D1008" s="40"/>
      <c r="E1008" s="40"/>
      <c r="F1008" s="11"/>
    </row>
    <row r="1009" spans="1:6">
      <c r="A1009" s="86"/>
      <c r="B1009" s="82"/>
      <c r="C1009" s="40" t="s">
        <v>1471</v>
      </c>
      <c r="D1009" s="40"/>
      <c r="E1009" s="40"/>
      <c r="F1009" s="11"/>
    </row>
    <row r="1010" spans="1:6">
      <c r="A1010" s="74" t="s">
        <v>272</v>
      </c>
      <c r="B1010" s="74" t="s">
        <v>61</v>
      </c>
      <c r="C1010" s="38" t="s">
        <v>1207</v>
      </c>
      <c r="D1010" s="43" t="str">
        <f>B1010 &amp; " " &amp; A1010</f>
        <v>מאפיין עיקרי פיקדונות מעל 3 חודשים</v>
      </c>
      <c r="E1010" s="38"/>
      <c r="F1010" s="11"/>
    </row>
    <row r="1011" spans="1:6">
      <c r="A1011" s="75"/>
      <c r="B1011" s="75"/>
      <c r="C1011" s="38" t="s">
        <v>1392</v>
      </c>
      <c r="D1011" s="38"/>
      <c r="E1011" s="38"/>
      <c r="F1011" s="11"/>
    </row>
    <row r="1012" spans="1:6">
      <c r="A1012" s="75"/>
      <c r="B1012" s="75"/>
      <c r="C1012" s="38" t="s">
        <v>1389</v>
      </c>
      <c r="D1012" s="38"/>
      <c r="E1012" s="38"/>
      <c r="F1012" s="11"/>
    </row>
    <row r="1013" spans="1:6">
      <c r="A1013" s="75"/>
      <c r="B1013" s="75"/>
      <c r="C1013" s="38" t="s">
        <v>1208</v>
      </c>
      <c r="D1013" s="38"/>
      <c r="E1013" s="38"/>
      <c r="F1013" s="11"/>
    </row>
    <row r="1014" spans="1:6">
      <c r="A1014" s="75"/>
      <c r="B1014" s="75"/>
      <c r="C1014" s="38" t="s">
        <v>1472</v>
      </c>
      <c r="D1014" s="38"/>
      <c r="E1014" s="38" t="s">
        <v>1473</v>
      </c>
      <c r="F1014" s="11"/>
    </row>
    <row r="1015" spans="1:6">
      <c r="A1015" s="75"/>
      <c r="B1015" s="75"/>
      <c r="C1015" s="38" t="s">
        <v>83</v>
      </c>
      <c r="D1015" s="38"/>
      <c r="E1015" s="38"/>
      <c r="F1015" s="11"/>
    </row>
    <row r="1016" spans="1:6">
      <c r="A1016" s="81" t="s">
        <v>273</v>
      </c>
      <c r="B1016" s="81" t="s">
        <v>61</v>
      </c>
      <c r="C1016" s="40" t="s">
        <v>1474</v>
      </c>
      <c r="D1016" s="40" t="str">
        <f>B1016 &amp; " " &amp; A1016</f>
        <v>מאפיין עיקרי זכויות מקרקעין</v>
      </c>
      <c r="E1016" s="40"/>
      <c r="F1016" s="11" t="s">
        <v>1459</v>
      </c>
    </row>
    <row r="1017" spans="1:6">
      <c r="A1017" s="82"/>
      <c r="B1017" s="82"/>
      <c r="C1017" s="40" t="s">
        <v>657</v>
      </c>
      <c r="D1017" s="40"/>
      <c r="E1017" s="40"/>
      <c r="F1017" s="11"/>
    </row>
    <row r="1018" spans="1:6">
      <c r="A1018" s="74" t="s">
        <v>275</v>
      </c>
      <c r="B1018" s="74" t="s">
        <v>61</v>
      </c>
      <c r="C1018" s="38" t="s">
        <v>1475</v>
      </c>
      <c r="D1018" s="43" t="str">
        <f>B1018 &amp; " " &amp; A1018</f>
        <v>מאפיין עיקרי נכסים אחרים</v>
      </c>
      <c r="E1018" s="38"/>
      <c r="F1018" s="11"/>
    </row>
    <row r="1019" spans="1:6">
      <c r="A1019" s="75"/>
      <c r="B1019" s="75"/>
      <c r="C1019" s="38" t="s">
        <v>1476</v>
      </c>
      <c r="D1019" s="38"/>
      <c r="E1019" s="38"/>
      <c r="F1019" s="11"/>
    </row>
    <row r="1020" spans="1:6">
      <c r="A1020" s="75"/>
      <c r="B1020" s="75"/>
      <c r="C1020" s="38" t="s">
        <v>1477</v>
      </c>
      <c r="D1020" s="38"/>
      <c r="E1020" s="38"/>
      <c r="F1020" s="11"/>
    </row>
    <row r="1021" spans="1:6">
      <c r="A1021" s="75"/>
      <c r="B1021" s="75"/>
      <c r="C1021" s="38" t="s">
        <v>1478</v>
      </c>
      <c r="D1021" s="38"/>
      <c r="E1021" s="38"/>
      <c r="F1021" s="11" t="s">
        <v>715</v>
      </c>
    </row>
    <row r="1022" spans="1:6">
      <c r="A1022" s="75"/>
      <c r="B1022" s="75"/>
      <c r="C1022" s="38" t="s">
        <v>1479</v>
      </c>
      <c r="D1022" s="38"/>
      <c r="E1022" s="38"/>
      <c r="F1022" s="11"/>
    </row>
    <row r="1023" spans="1:6">
      <c r="A1023" s="75"/>
      <c r="B1023" s="75"/>
      <c r="C1023" s="38" t="s">
        <v>1480</v>
      </c>
      <c r="D1023" s="38"/>
      <c r="E1023" s="38"/>
      <c r="F1023" s="11"/>
    </row>
    <row r="1024" spans="1:6">
      <c r="A1024" s="75"/>
      <c r="B1024" s="75"/>
      <c r="C1024" s="38" t="s">
        <v>1481</v>
      </c>
      <c r="D1024" s="38"/>
      <c r="E1024" s="38"/>
      <c r="F1024" s="11" t="s">
        <v>715</v>
      </c>
    </row>
    <row r="1025" spans="1:5" s="11" customFormat="1">
      <c r="A1025" s="75"/>
      <c r="B1025" s="75"/>
      <c r="C1025" s="38" t="s">
        <v>676</v>
      </c>
      <c r="D1025" s="38"/>
      <c r="E1025" s="38"/>
    </row>
    <row r="1026" spans="1:5" s="11" customFormat="1">
      <c r="A1026" s="75"/>
      <c r="B1026" s="75"/>
      <c r="C1026" s="38" t="s">
        <v>1482</v>
      </c>
      <c r="D1026" s="38"/>
      <c r="E1026" s="38"/>
    </row>
    <row r="1027" spans="1:5" s="11" customFormat="1">
      <c r="A1027" s="75"/>
      <c r="B1027" s="75"/>
      <c r="C1027" s="38" t="s">
        <v>1483</v>
      </c>
      <c r="D1027" s="38"/>
      <c r="E1027" s="38"/>
    </row>
    <row r="1028" spans="1:5" s="11" customFormat="1">
      <c r="A1028" s="75"/>
      <c r="B1028" s="75"/>
      <c r="C1028" s="38" t="s">
        <v>1484</v>
      </c>
      <c r="D1028" s="38"/>
      <c r="E1028" s="38"/>
    </row>
    <row r="1029" spans="1:5" s="11" customFormat="1">
      <c r="A1029" s="75"/>
      <c r="B1029" s="75"/>
      <c r="C1029" s="38" t="s">
        <v>1485</v>
      </c>
      <c r="D1029" s="38"/>
      <c r="E1029" s="38"/>
    </row>
    <row r="1030" spans="1:5" s="11" customFormat="1">
      <c r="A1030" s="75"/>
      <c r="B1030" s="75"/>
      <c r="C1030" s="38" t="s">
        <v>1486</v>
      </c>
      <c r="D1030" s="38"/>
      <c r="E1030" s="38"/>
    </row>
    <row r="1031" spans="1:5" s="11" customFormat="1">
      <c r="A1031" s="75"/>
      <c r="B1031" s="75"/>
      <c r="C1031" s="38" t="s">
        <v>1487</v>
      </c>
      <c r="D1031" s="38"/>
      <c r="E1031" s="38"/>
    </row>
    <row r="1032" spans="1:5" s="11" customFormat="1">
      <c r="A1032" s="75"/>
      <c r="B1032" s="75"/>
      <c r="C1032" s="38" t="s">
        <v>1488</v>
      </c>
      <c r="D1032" s="38"/>
      <c r="E1032" s="38"/>
    </row>
    <row r="1033" spans="1:5" s="11" customFormat="1">
      <c r="A1033" s="75"/>
      <c r="B1033" s="75"/>
      <c r="C1033" s="38" t="s">
        <v>668</v>
      </c>
      <c r="D1033" s="38"/>
      <c r="E1033" s="38"/>
    </row>
    <row r="1034" spans="1:5" s="11" customFormat="1">
      <c r="A1034" s="75"/>
      <c r="B1034" s="75"/>
      <c r="C1034" s="38" t="s">
        <v>1489</v>
      </c>
      <c r="D1034" s="38"/>
      <c r="E1034" s="38"/>
    </row>
    <row r="1035" spans="1:5" s="11" customFormat="1">
      <c r="A1035" s="75"/>
      <c r="B1035" s="75"/>
      <c r="C1035" s="38" t="s">
        <v>673</v>
      </c>
      <c r="D1035" s="38"/>
      <c r="E1035" s="38"/>
    </row>
    <row r="1036" spans="1:5" s="11" customFormat="1">
      <c r="A1036" s="75"/>
      <c r="B1036" s="75"/>
      <c r="C1036" s="38" t="s">
        <v>1490</v>
      </c>
      <c r="D1036" s="38"/>
      <c r="E1036" s="38"/>
    </row>
    <row r="1037" spans="1:5" s="11" customFormat="1">
      <c r="A1037" s="75"/>
      <c r="B1037" s="75"/>
      <c r="C1037" s="38" t="s">
        <v>1491</v>
      </c>
      <c r="D1037" s="38"/>
      <c r="E1037" s="38"/>
    </row>
    <row r="1038" spans="1:5" s="11" customFormat="1">
      <c r="A1038" s="75"/>
      <c r="B1038" s="75"/>
      <c r="C1038" s="38" t="s">
        <v>1492</v>
      </c>
      <c r="D1038" s="38"/>
      <c r="E1038" s="38"/>
    </row>
    <row r="1039" spans="1:5" s="11" customFormat="1">
      <c r="A1039" s="75"/>
      <c r="B1039" s="75"/>
      <c r="C1039" s="38" t="s">
        <v>1493</v>
      </c>
      <c r="D1039" s="38"/>
      <c r="E1039" s="38"/>
    </row>
    <row r="1040" spans="1:5" s="11" customFormat="1">
      <c r="A1040" s="75"/>
      <c r="B1040" s="75"/>
      <c r="C1040" s="38" t="s">
        <v>1494</v>
      </c>
      <c r="D1040" s="38"/>
      <c r="E1040" s="38"/>
    </row>
    <row r="1041" spans="1:6">
      <c r="A1041" s="75"/>
      <c r="B1041" s="75"/>
      <c r="C1041" s="38" t="s">
        <v>1495</v>
      </c>
      <c r="D1041" s="38"/>
      <c r="E1041" s="38"/>
      <c r="F1041" s="11"/>
    </row>
    <row r="1042" spans="1:6">
      <c r="A1042" s="75"/>
      <c r="B1042" s="75"/>
      <c r="C1042" s="38" t="s">
        <v>1496</v>
      </c>
      <c r="D1042" s="38"/>
      <c r="E1042" s="38"/>
      <c r="F1042" s="11"/>
    </row>
    <row r="1043" spans="1:6">
      <c r="A1043" s="75"/>
      <c r="B1043" s="75"/>
      <c r="C1043" s="38" t="s">
        <v>1497</v>
      </c>
      <c r="D1043" s="38"/>
      <c r="E1043" s="38"/>
      <c r="F1043" s="11"/>
    </row>
    <row r="1044" spans="1:6">
      <c r="A1044" s="75"/>
      <c r="B1044" s="75"/>
      <c r="C1044" s="38" t="s">
        <v>1498</v>
      </c>
      <c r="D1044" s="38"/>
      <c r="E1044" s="38"/>
      <c r="F1044" s="11"/>
    </row>
    <row r="1045" spans="1:6">
      <c r="A1045" s="75"/>
      <c r="B1045" s="75"/>
      <c r="C1045" s="38" t="s">
        <v>1499</v>
      </c>
      <c r="D1045" s="38"/>
      <c r="E1045" s="38"/>
      <c r="F1045" s="11"/>
    </row>
    <row r="1046" spans="1:6">
      <c r="A1046" s="75"/>
      <c r="B1046" s="75"/>
      <c r="C1046" s="38" t="s">
        <v>1500</v>
      </c>
      <c r="D1046" s="38"/>
      <c r="E1046" s="38"/>
      <c r="F1046" s="11"/>
    </row>
    <row r="1047" spans="1:6">
      <c r="A1047" s="75"/>
      <c r="B1047" s="75"/>
      <c r="C1047" s="38" t="s">
        <v>1501</v>
      </c>
      <c r="D1047" s="38"/>
      <c r="E1047" s="38"/>
      <c r="F1047" s="11"/>
    </row>
    <row r="1048" spans="1:6">
      <c r="A1048" s="75"/>
      <c r="B1048" s="75"/>
      <c r="C1048" s="38" t="s">
        <v>1502</v>
      </c>
      <c r="D1048" s="38"/>
      <c r="E1048" s="38"/>
      <c r="F1048" s="11"/>
    </row>
    <row r="1049" spans="1:6">
      <c r="A1049" s="75"/>
      <c r="B1049" s="75"/>
      <c r="C1049" s="117" t="s">
        <v>1503</v>
      </c>
      <c r="D1049" s="117"/>
      <c r="E1049" s="38"/>
      <c r="F1049" s="11" t="s">
        <v>715</v>
      </c>
    </row>
    <row r="1050" spans="1:6">
      <c r="A1050" s="75"/>
      <c r="B1050" s="75"/>
      <c r="C1050" s="38" t="s">
        <v>1504</v>
      </c>
      <c r="D1050" s="38"/>
      <c r="E1050" s="38"/>
      <c r="F1050" s="11"/>
    </row>
    <row r="1051" spans="1:6">
      <c r="A1051" s="75"/>
      <c r="B1051" s="75"/>
      <c r="C1051" s="38" t="s">
        <v>83</v>
      </c>
      <c r="D1051" s="38"/>
      <c r="E1051" s="38"/>
      <c r="F1051" s="11"/>
    </row>
    <row r="1052" spans="1:6">
      <c r="A1052" s="51" t="s">
        <v>274</v>
      </c>
      <c r="B1052" s="51" t="s">
        <v>61</v>
      </c>
      <c r="C1052" s="40" t="s">
        <v>1505</v>
      </c>
      <c r="D1052" s="40" t="str">
        <f>B1052 &amp; " " &amp; A1052</f>
        <v>מאפיין עיקרי השקעה בחברות מוחזקות</v>
      </c>
      <c r="E1052" s="40"/>
      <c r="F1052" s="11" t="s">
        <v>1459</v>
      </c>
    </row>
    <row r="1053" spans="1:6">
      <c r="A1053" s="52"/>
      <c r="B1053" s="52"/>
      <c r="C1053" s="40" t="s">
        <v>1506</v>
      </c>
      <c r="D1053" s="40"/>
      <c r="E1053" s="40"/>
      <c r="F1053" s="11"/>
    </row>
    <row r="1054" spans="1:6">
      <c r="A1054" s="52"/>
      <c r="B1054" s="52"/>
      <c r="C1054" s="40" t="s">
        <v>83</v>
      </c>
      <c r="D1054" s="40"/>
      <c r="E1054" s="40"/>
      <c r="F1054" s="11"/>
    </row>
    <row r="1055" spans="1:6">
      <c r="A1055" s="74" t="s">
        <v>278</v>
      </c>
      <c r="B1055" s="74" t="s">
        <v>61</v>
      </c>
      <c r="C1055" s="38" t="s">
        <v>1507</v>
      </c>
      <c r="D1055" s="43" t="str">
        <f>B1055 &amp; " " &amp; A1055</f>
        <v>מאפיין עיקרי יתרות התחייבות להשקעה</v>
      </c>
      <c r="E1055" s="38"/>
      <c r="F1055" s="11"/>
    </row>
    <row r="1056" spans="1:6">
      <c r="A1056" s="75"/>
      <c r="B1056" s="75"/>
      <c r="C1056" s="38" t="s">
        <v>1508</v>
      </c>
      <c r="D1056" s="38"/>
      <c r="E1056" s="38" t="s">
        <v>1509</v>
      </c>
      <c r="F1056" s="11"/>
    </row>
    <row r="1057" spans="1:6">
      <c r="A1057" s="75"/>
      <c r="B1057" s="75"/>
      <c r="C1057" s="38" t="s">
        <v>1510</v>
      </c>
      <c r="D1057" s="38"/>
      <c r="E1057" s="38" t="s">
        <v>1511</v>
      </c>
      <c r="F1057" s="11"/>
    </row>
    <row r="1058" spans="1:6">
      <c r="A1058" s="75"/>
      <c r="B1058" s="75"/>
      <c r="C1058" s="38" t="s">
        <v>1512</v>
      </c>
      <c r="D1058" s="38"/>
      <c r="E1058" s="38" t="s">
        <v>1513</v>
      </c>
      <c r="F1058" s="11"/>
    </row>
  </sheetData>
  <sortState xmlns:xlrd2="http://schemas.microsoft.com/office/spreadsheetml/2017/richdata2" ref="C81:C84">
    <sortCondition ref="C81"/>
  </sortState>
  <pageMargins left="0.70866141732283472" right="0.70866141732283472" top="0.74803149606299213" bottom="0.74803149606299213" header="0.31496062992125984" footer="0.31496062992125984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>
    <tabColor theme="9" tint="-0.499984740745262"/>
  </sheetPr>
  <dimension ref="A1:D795"/>
  <sheetViews>
    <sheetView showGridLines="0" rightToLeft="1" workbookViewId="0">
      <pane ySplit="1" topLeftCell="A2" activePane="bottomLeft" state="frozen"/>
      <selection pane="bottomLeft"/>
    </sheetView>
  </sheetViews>
  <sheetFormatPr defaultColWidth="0" defaultRowHeight="15" zeroHeight="1" outlineLevelRow="1"/>
  <cols>
    <col min="1" max="1" width="25.625" style="44" customWidth="1"/>
    <col min="2" max="2" width="48.75" style="44" customWidth="1"/>
    <col min="3" max="3" width="12" customWidth="1"/>
    <col min="4" max="4" width="23.5" style="1" customWidth="1"/>
    <col min="5" max="5" width="9" hidden="1" customWidth="1"/>
    <col min="6" max="16384" width="9" hidden="1"/>
  </cols>
  <sheetData>
    <row r="1" spans="1:4" ht="15.75">
      <c r="A1" s="95" t="s">
        <v>1514</v>
      </c>
      <c r="B1" s="96" t="s">
        <v>1515</v>
      </c>
      <c r="C1" s="96" t="s">
        <v>1516</v>
      </c>
      <c r="D1" s="97" t="s">
        <v>1517</v>
      </c>
    </row>
    <row r="2" spans="1:4" ht="15.75" hidden="1" outlineLevel="1">
      <c r="A2" s="23" t="s">
        <v>249</v>
      </c>
      <c r="B2" s="24" t="s">
        <v>14</v>
      </c>
      <c r="C2" s="23">
        <v>5.0999999999999996</v>
      </c>
      <c r="D2" s="99"/>
    </row>
    <row r="3" spans="1:4" ht="15.75" hidden="1" outlineLevel="1">
      <c r="A3" s="23" t="s">
        <v>249</v>
      </c>
      <c r="B3" s="24" t="s">
        <v>15</v>
      </c>
      <c r="C3" s="23">
        <v>5.2</v>
      </c>
      <c r="D3" s="99"/>
    </row>
    <row r="4" spans="1:4" ht="15.75" hidden="1" outlineLevel="1">
      <c r="A4" s="23" t="s">
        <v>249</v>
      </c>
      <c r="B4" s="24" t="s">
        <v>642</v>
      </c>
      <c r="C4" s="23">
        <v>5.4</v>
      </c>
      <c r="D4" s="99"/>
    </row>
    <row r="5" spans="1:4" ht="15.75" hidden="1" outlineLevel="1">
      <c r="A5" s="23" t="s">
        <v>249</v>
      </c>
      <c r="B5" s="24" t="s">
        <v>643</v>
      </c>
      <c r="C5" s="23">
        <v>5.7</v>
      </c>
      <c r="D5" s="99"/>
    </row>
    <row r="6" spans="1:4" ht="15.75" hidden="1" outlineLevel="1">
      <c r="A6" s="23" t="s">
        <v>249</v>
      </c>
      <c r="B6" s="24" t="s">
        <v>644</v>
      </c>
      <c r="C6" s="23">
        <v>5.1100000000000003</v>
      </c>
      <c r="D6" s="99"/>
    </row>
    <row r="7" spans="1:4" ht="15.75" hidden="1" outlineLevel="1">
      <c r="A7" s="23" t="s">
        <v>249</v>
      </c>
      <c r="B7" s="24" t="s">
        <v>61</v>
      </c>
      <c r="C7" s="23">
        <v>5.26</v>
      </c>
      <c r="D7" s="99"/>
    </row>
    <row r="8" spans="1:4" ht="15.75" hidden="1" outlineLevel="1">
      <c r="A8" s="23" t="s">
        <v>249</v>
      </c>
      <c r="B8" s="24" t="s">
        <v>22</v>
      </c>
      <c r="C8" s="23">
        <v>5.27</v>
      </c>
      <c r="D8" s="99"/>
    </row>
    <row r="9" spans="1:4" ht="15.75" hidden="1" outlineLevel="1">
      <c r="A9" s="23" t="s">
        <v>249</v>
      </c>
      <c r="B9" s="24" t="s">
        <v>29</v>
      </c>
      <c r="C9" s="23">
        <v>5.36</v>
      </c>
      <c r="D9" s="99"/>
    </row>
    <row r="10" spans="1:4" ht="15.75" hidden="1" outlineLevel="1">
      <c r="A10" s="23" t="s">
        <v>249</v>
      </c>
      <c r="B10" s="24" t="s">
        <v>646</v>
      </c>
      <c r="C10" s="25">
        <v>5.5</v>
      </c>
      <c r="D10" s="99"/>
    </row>
    <row r="11" spans="1:4" ht="15.75" hidden="1" outlineLevel="1">
      <c r="A11" s="23" t="s">
        <v>249</v>
      </c>
      <c r="B11" s="24" t="s">
        <v>90</v>
      </c>
      <c r="C11" s="23">
        <v>5.51</v>
      </c>
      <c r="D11" s="99"/>
    </row>
    <row r="12" spans="1:4" ht="15.75" hidden="1" outlineLevel="1">
      <c r="A12" s="23" t="s">
        <v>249</v>
      </c>
      <c r="B12" s="24" t="s">
        <v>30</v>
      </c>
      <c r="C12" s="23">
        <v>5.53</v>
      </c>
      <c r="D12" s="99"/>
    </row>
    <row r="13" spans="1:4" ht="15.75" hidden="1" outlineLevel="1">
      <c r="A13" s="23" t="s">
        <v>249</v>
      </c>
      <c r="B13" s="24" t="s">
        <v>647</v>
      </c>
      <c r="C13" s="23">
        <v>5.59</v>
      </c>
      <c r="D13" s="99"/>
    </row>
    <row r="14" spans="1:4" ht="15.75" hidden="1" outlineLevel="1">
      <c r="A14" s="23" t="s">
        <v>249</v>
      </c>
      <c r="B14" s="24" t="s">
        <v>34</v>
      </c>
      <c r="C14" s="23">
        <v>5.54</v>
      </c>
      <c r="D14" s="99"/>
    </row>
    <row r="15" spans="1:4" ht="15.75" hidden="1" outlineLevel="1">
      <c r="A15" s="23" t="s">
        <v>249</v>
      </c>
      <c r="B15" s="24" t="s">
        <v>87</v>
      </c>
      <c r="C15" s="25">
        <v>5.7</v>
      </c>
      <c r="D15" s="98" t="s">
        <v>1518</v>
      </c>
    </row>
    <row r="16" spans="1:4" ht="15.75" hidden="1" outlineLevel="1">
      <c r="A16" s="23" t="s">
        <v>249</v>
      </c>
      <c r="B16" s="24" t="s">
        <v>36</v>
      </c>
      <c r="C16" s="23">
        <v>5.63</v>
      </c>
      <c r="D16" s="99"/>
    </row>
    <row r="17" spans="1:4" ht="15.75" hidden="1" outlineLevel="1">
      <c r="A17" s="23" t="s">
        <v>249</v>
      </c>
      <c r="B17" s="24" t="s">
        <v>37</v>
      </c>
      <c r="C17" s="23">
        <v>5.47</v>
      </c>
      <c r="D17" s="99"/>
    </row>
    <row r="18" spans="1:4" ht="15.75" hidden="1" outlineLevel="1">
      <c r="A18" s="23" t="s">
        <v>249</v>
      </c>
      <c r="B18" s="24" t="s">
        <v>38</v>
      </c>
      <c r="C18" s="23">
        <v>5.48</v>
      </c>
      <c r="D18" s="99"/>
    </row>
    <row r="19" spans="1:4" ht="15.75">
      <c r="A19" s="28" t="s">
        <v>249</v>
      </c>
      <c r="B19" s="24"/>
      <c r="C19" s="23"/>
      <c r="D19" s="99"/>
    </row>
    <row r="20" spans="1:4" ht="15.75" hidden="1" outlineLevel="1">
      <c r="A20" s="23" t="s">
        <v>250</v>
      </c>
      <c r="B20" s="24" t="s">
        <v>14</v>
      </c>
      <c r="C20" s="23">
        <v>5.0999999999999996</v>
      </c>
      <c r="D20" s="99"/>
    </row>
    <row r="21" spans="1:4" ht="15.75" hidden="1" outlineLevel="1">
      <c r="A21" s="23" t="s">
        <v>250</v>
      </c>
      <c r="B21" s="24" t="s">
        <v>15</v>
      </c>
      <c r="C21" s="23">
        <v>5.2</v>
      </c>
      <c r="D21" s="99"/>
    </row>
    <row r="22" spans="1:4" ht="15.75" hidden="1" outlineLevel="1">
      <c r="A22" s="23" t="s">
        <v>250</v>
      </c>
      <c r="B22" s="24" t="s">
        <v>16</v>
      </c>
      <c r="C22" s="23">
        <v>5.3</v>
      </c>
      <c r="D22" s="99"/>
    </row>
    <row r="23" spans="1:4" ht="15.75" hidden="1" outlineLevel="1">
      <c r="A23" s="23" t="s">
        <v>250</v>
      </c>
      <c r="B23" s="24" t="s">
        <v>1519</v>
      </c>
      <c r="C23" s="23">
        <v>5.14</v>
      </c>
      <c r="D23" s="99"/>
    </row>
    <row r="24" spans="1:4" ht="15.75" hidden="1" outlineLevel="1">
      <c r="A24" s="23" t="s">
        <v>250</v>
      </c>
      <c r="B24" s="24" t="s">
        <v>20</v>
      </c>
      <c r="C24" s="23">
        <v>5.19</v>
      </c>
      <c r="D24" s="99"/>
    </row>
    <row r="25" spans="1:4" ht="15.75" hidden="1" outlineLevel="1">
      <c r="A25" s="23" t="s">
        <v>250</v>
      </c>
      <c r="B25" s="24" t="s">
        <v>61</v>
      </c>
      <c r="C25" s="23">
        <v>5.26</v>
      </c>
      <c r="D25" s="99"/>
    </row>
    <row r="26" spans="1:4" ht="15.75" hidden="1" outlineLevel="1">
      <c r="A26" s="23" t="s">
        <v>250</v>
      </c>
      <c r="B26" s="24" t="s">
        <v>22</v>
      </c>
      <c r="C26" s="23">
        <v>5.27</v>
      </c>
      <c r="D26" s="99"/>
    </row>
    <row r="27" spans="1:4" ht="15.75" hidden="1" outlineLevel="1">
      <c r="A27" s="23" t="s">
        <v>250</v>
      </c>
      <c r="B27" s="24" t="s">
        <v>23</v>
      </c>
      <c r="C27" s="23">
        <v>5.28</v>
      </c>
      <c r="D27" s="99"/>
    </row>
    <row r="28" spans="1:4" ht="15.75" hidden="1" outlineLevel="1">
      <c r="A28" s="23" t="s">
        <v>250</v>
      </c>
      <c r="B28" s="24" t="s">
        <v>25</v>
      </c>
      <c r="C28" s="25">
        <v>5.3</v>
      </c>
      <c r="D28" s="99"/>
    </row>
    <row r="29" spans="1:4" ht="15.75" hidden="1" outlineLevel="1">
      <c r="A29" s="23" t="s">
        <v>250</v>
      </c>
      <c r="B29" s="24" t="s">
        <v>89</v>
      </c>
      <c r="C29" s="23">
        <v>5.49</v>
      </c>
      <c r="D29" s="99"/>
    </row>
    <row r="30" spans="1:4" ht="15.75" hidden="1" outlineLevel="1">
      <c r="A30" s="23" t="s">
        <v>250</v>
      </c>
      <c r="B30" s="24" t="s">
        <v>90</v>
      </c>
      <c r="C30" s="23">
        <v>5.51</v>
      </c>
      <c r="D30" s="99"/>
    </row>
    <row r="31" spans="1:4" ht="15.75" hidden="1" outlineLevel="1">
      <c r="A31" s="23" t="s">
        <v>250</v>
      </c>
      <c r="B31" s="24" t="s">
        <v>30</v>
      </c>
      <c r="C31" s="23">
        <v>5.53</v>
      </c>
      <c r="D31" s="99"/>
    </row>
    <row r="32" spans="1:4" ht="15.75" hidden="1" outlineLevel="1">
      <c r="A32" s="23" t="s">
        <v>250</v>
      </c>
      <c r="B32" s="24" t="s">
        <v>86</v>
      </c>
      <c r="C32" s="23">
        <v>5.69</v>
      </c>
      <c r="D32" s="99"/>
    </row>
    <row r="33" spans="1:4" ht="15.75" hidden="1" outlineLevel="1">
      <c r="A33" s="23" t="s">
        <v>250</v>
      </c>
      <c r="B33" s="24" t="s">
        <v>93</v>
      </c>
      <c r="C33" s="23">
        <v>5.75</v>
      </c>
      <c r="D33" s="99"/>
    </row>
    <row r="34" spans="1:4" ht="15.75" hidden="1" outlineLevel="1">
      <c r="A34" s="23" t="s">
        <v>250</v>
      </c>
      <c r="B34" s="24" t="s">
        <v>87</v>
      </c>
      <c r="C34" s="25">
        <v>5.7</v>
      </c>
      <c r="D34" s="99"/>
    </row>
    <row r="35" spans="1:4" ht="15.75" hidden="1" outlineLevel="1">
      <c r="A35" s="23" t="s">
        <v>250</v>
      </c>
      <c r="B35" s="24" t="s">
        <v>88</v>
      </c>
      <c r="C35" s="23">
        <v>5.74</v>
      </c>
      <c r="D35" s="99"/>
    </row>
    <row r="36" spans="1:4" ht="15.75" hidden="1" outlineLevel="1">
      <c r="A36" s="23" t="s">
        <v>250</v>
      </c>
      <c r="B36" s="24" t="s">
        <v>1520</v>
      </c>
      <c r="C36" s="23">
        <v>5.62</v>
      </c>
      <c r="D36" s="99"/>
    </row>
    <row r="37" spans="1:4" ht="15.75" hidden="1" outlineLevel="1">
      <c r="A37" s="23" t="s">
        <v>250</v>
      </c>
      <c r="B37" s="24" t="s">
        <v>33</v>
      </c>
      <c r="C37" s="23">
        <v>5.58</v>
      </c>
      <c r="D37" s="99"/>
    </row>
    <row r="38" spans="1:4" ht="15.75" hidden="1" outlineLevel="1">
      <c r="A38" s="23" t="s">
        <v>250</v>
      </c>
      <c r="B38" s="24" t="s">
        <v>34</v>
      </c>
      <c r="C38" s="23">
        <v>5.54</v>
      </c>
      <c r="D38" s="99"/>
    </row>
    <row r="39" spans="1:4" ht="15.75" hidden="1" outlineLevel="1">
      <c r="A39" s="23" t="s">
        <v>250</v>
      </c>
      <c r="B39" s="24" t="s">
        <v>35</v>
      </c>
      <c r="C39" s="23">
        <v>5.55</v>
      </c>
      <c r="D39" s="99"/>
    </row>
    <row r="40" spans="1:4" ht="15.75" hidden="1" outlineLevel="1">
      <c r="A40" s="23" t="s">
        <v>250</v>
      </c>
      <c r="B40" s="24" t="s">
        <v>36</v>
      </c>
      <c r="C40" s="23">
        <v>5.63</v>
      </c>
      <c r="D40" s="99"/>
    </row>
    <row r="41" spans="1:4" ht="15.75" hidden="1" outlineLevel="1">
      <c r="A41" s="23" t="s">
        <v>250</v>
      </c>
      <c r="B41" s="24" t="s">
        <v>94</v>
      </c>
      <c r="C41" s="23">
        <v>5.65</v>
      </c>
      <c r="D41" s="99"/>
    </row>
    <row r="42" spans="1:4" ht="15.75" hidden="1" outlineLevel="1">
      <c r="A42" s="23" t="s">
        <v>250</v>
      </c>
      <c r="B42" s="24" t="s">
        <v>95</v>
      </c>
      <c r="C42" s="23">
        <v>5.68</v>
      </c>
      <c r="D42" s="99"/>
    </row>
    <row r="43" spans="1:4" ht="15.75" hidden="1" outlineLevel="1">
      <c r="A43" s="23" t="s">
        <v>250</v>
      </c>
      <c r="B43" s="24" t="s">
        <v>1521</v>
      </c>
      <c r="C43" s="23">
        <v>5.45</v>
      </c>
      <c r="D43" s="99"/>
    </row>
    <row r="44" spans="1:4" ht="15.75" hidden="1" outlineLevel="1">
      <c r="A44" s="23" t="s">
        <v>250</v>
      </c>
      <c r="B44" s="24" t="s">
        <v>37</v>
      </c>
      <c r="C44" s="23">
        <v>5.47</v>
      </c>
      <c r="D44" s="99"/>
    </row>
    <row r="45" spans="1:4" ht="15.75" hidden="1" outlineLevel="1">
      <c r="A45" s="23" t="s">
        <v>250</v>
      </c>
      <c r="B45" s="24" t="s">
        <v>38</v>
      </c>
      <c r="C45" s="23">
        <v>5.48</v>
      </c>
      <c r="D45" s="99"/>
    </row>
    <row r="46" spans="1:4" ht="15.75">
      <c r="A46" s="28" t="s">
        <v>250</v>
      </c>
      <c r="B46" s="24"/>
      <c r="C46" s="23"/>
      <c r="D46" s="99"/>
    </row>
    <row r="47" spans="1:4" ht="15.75" hidden="1" outlineLevel="1">
      <c r="A47" s="23" t="s">
        <v>251</v>
      </c>
      <c r="B47" s="24" t="s">
        <v>14</v>
      </c>
      <c r="C47" s="23">
        <v>5.0999999999999996</v>
      </c>
      <c r="D47" s="99"/>
    </row>
    <row r="48" spans="1:4" ht="15.75" hidden="1" outlineLevel="1">
      <c r="A48" s="23" t="s">
        <v>251</v>
      </c>
      <c r="B48" s="24" t="s">
        <v>15</v>
      </c>
      <c r="C48" s="23">
        <v>5.2</v>
      </c>
      <c r="D48" s="99"/>
    </row>
    <row r="49" spans="1:4" ht="15.75" hidden="1" outlineLevel="1">
      <c r="A49" s="23" t="s">
        <v>251</v>
      </c>
      <c r="B49" s="24" t="s">
        <v>16</v>
      </c>
      <c r="C49" s="23">
        <v>5.3</v>
      </c>
      <c r="D49" s="99"/>
    </row>
    <row r="50" spans="1:4" ht="15.75" hidden="1" outlineLevel="1">
      <c r="A50" s="23" t="s">
        <v>251</v>
      </c>
      <c r="B50" s="24" t="s">
        <v>17</v>
      </c>
      <c r="C50" s="23">
        <v>5.6</v>
      </c>
      <c r="D50" s="99"/>
    </row>
    <row r="51" spans="1:4" ht="15.75" hidden="1" outlineLevel="1">
      <c r="A51" s="23" t="s">
        <v>251</v>
      </c>
      <c r="B51" s="24" t="s">
        <v>1522</v>
      </c>
      <c r="C51" s="25">
        <v>5.0999999999999996</v>
      </c>
      <c r="D51" s="99"/>
    </row>
    <row r="52" spans="1:4" ht="15.75" hidden="1" outlineLevel="1">
      <c r="A52" s="23" t="s">
        <v>251</v>
      </c>
      <c r="B52" s="24" t="s">
        <v>1519</v>
      </c>
      <c r="C52" s="23">
        <v>5.14</v>
      </c>
      <c r="D52" s="99"/>
    </row>
    <row r="53" spans="1:4" ht="15.75" hidden="1" outlineLevel="1">
      <c r="A53" s="23" t="s">
        <v>251</v>
      </c>
      <c r="B53" s="24" t="s">
        <v>20</v>
      </c>
      <c r="C53" s="23">
        <v>5.19</v>
      </c>
      <c r="D53" s="99"/>
    </row>
    <row r="54" spans="1:4" ht="15.75" hidden="1" outlineLevel="1">
      <c r="A54" s="23" t="s">
        <v>251</v>
      </c>
      <c r="B54" s="24" t="s">
        <v>21</v>
      </c>
      <c r="C54" s="23">
        <v>5.24</v>
      </c>
      <c r="D54" s="99"/>
    </row>
    <row r="55" spans="1:4" ht="15.75" hidden="1" outlineLevel="1">
      <c r="A55" s="23" t="s">
        <v>251</v>
      </c>
      <c r="B55" s="24" t="s">
        <v>61</v>
      </c>
      <c r="C55" s="23">
        <v>5.26</v>
      </c>
      <c r="D55" s="99"/>
    </row>
    <row r="56" spans="1:4" ht="15.75" hidden="1" outlineLevel="1">
      <c r="A56" s="23" t="s">
        <v>251</v>
      </c>
      <c r="B56" s="24" t="s">
        <v>22</v>
      </c>
      <c r="C56" s="23">
        <v>5.27</v>
      </c>
      <c r="D56" s="99"/>
    </row>
    <row r="57" spans="1:4" ht="15.75" hidden="1" outlineLevel="1">
      <c r="A57" s="23" t="s">
        <v>251</v>
      </c>
      <c r="B57" s="24" t="s">
        <v>23</v>
      </c>
      <c r="C57" s="23">
        <v>5.28</v>
      </c>
      <c r="D57" s="99"/>
    </row>
    <row r="58" spans="1:4" ht="15.75" hidden="1" outlineLevel="1">
      <c r="A58" s="23" t="s">
        <v>251</v>
      </c>
      <c r="B58" s="24" t="s">
        <v>25</v>
      </c>
      <c r="C58" s="25">
        <v>5.3</v>
      </c>
      <c r="D58" s="99"/>
    </row>
    <row r="59" spans="1:4" ht="15.75" hidden="1" outlineLevel="1">
      <c r="A59" s="23" t="s">
        <v>251</v>
      </c>
      <c r="B59" s="24" t="s">
        <v>27</v>
      </c>
      <c r="C59" s="23">
        <v>5.31</v>
      </c>
      <c r="D59" s="99"/>
    </row>
    <row r="60" spans="1:4" ht="15.75" hidden="1" outlineLevel="1">
      <c r="A60" s="23" t="s">
        <v>251</v>
      </c>
      <c r="B60" s="24" t="s">
        <v>29</v>
      </c>
      <c r="C60" s="23">
        <v>5.36</v>
      </c>
      <c r="D60" s="99"/>
    </row>
    <row r="61" spans="1:4" ht="15.75" hidden="1" outlineLevel="1">
      <c r="A61" s="23" t="s">
        <v>251</v>
      </c>
      <c r="B61" s="24" t="s">
        <v>89</v>
      </c>
      <c r="C61" s="23">
        <v>5.49</v>
      </c>
      <c r="D61" s="99"/>
    </row>
    <row r="62" spans="1:4" ht="15.75" hidden="1" outlineLevel="1">
      <c r="A62" s="23" t="s">
        <v>251</v>
      </c>
      <c r="B62" s="24" t="s">
        <v>90</v>
      </c>
      <c r="C62" s="23">
        <v>5.51</v>
      </c>
      <c r="D62" s="99"/>
    </row>
    <row r="63" spans="1:4" ht="15.75" hidden="1" outlineLevel="1">
      <c r="A63" s="23" t="s">
        <v>251</v>
      </c>
      <c r="B63" s="24" t="s">
        <v>1523</v>
      </c>
      <c r="C63" s="23">
        <v>5.52</v>
      </c>
      <c r="D63" s="99"/>
    </row>
    <row r="64" spans="1:4" ht="15.75" hidden="1" outlineLevel="1">
      <c r="A64" s="23" t="s">
        <v>251</v>
      </c>
      <c r="B64" s="24" t="s">
        <v>30</v>
      </c>
      <c r="C64" s="23">
        <v>5.53</v>
      </c>
      <c r="D64" s="99"/>
    </row>
    <row r="65" spans="1:4" ht="15.75" hidden="1" outlineLevel="1">
      <c r="A65" s="23" t="s">
        <v>251</v>
      </c>
      <c r="B65" s="24" t="s">
        <v>86</v>
      </c>
      <c r="C65" s="23">
        <v>5.69</v>
      </c>
      <c r="D65" s="99"/>
    </row>
    <row r="66" spans="1:4" ht="15.75" hidden="1" outlineLevel="1">
      <c r="A66" s="23" t="s">
        <v>251</v>
      </c>
      <c r="B66" s="24" t="s">
        <v>101</v>
      </c>
      <c r="C66" s="25">
        <v>5.72</v>
      </c>
      <c r="D66" s="99"/>
    </row>
    <row r="67" spans="1:4" ht="15.75" hidden="1" outlineLevel="1">
      <c r="A67" s="23" t="s">
        <v>251</v>
      </c>
      <c r="B67" s="24" t="s">
        <v>93</v>
      </c>
      <c r="C67" s="23">
        <v>5.75</v>
      </c>
      <c r="D67" s="99"/>
    </row>
    <row r="68" spans="1:4" ht="15.75" hidden="1" outlineLevel="1">
      <c r="A68" s="23" t="s">
        <v>251</v>
      </c>
      <c r="B68" s="24" t="s">
        <v>87</v>
      </c>
      <c r="C68" s="25">
        <v>5.7</v>
      </c>
      <c r="D68" s="99"/>
    </row>
    <row r="69" spans="1:4" ht="15.75" hidden="1" outlineLevel="1">
      <c r="A69" s="23" t="s">
        <v>251</v>
      </c>
      <c r="B69" s="24" t="s">
        <v>88</v>
      </c>
      <c r="C69" s="23">
        <v>5.74</v>
      </c>
      <c r="D69" s="99"/>
    </row>
    <row r="70" spans="1:4" ht="15.75" hidden="1" outlineLevel="1">
      <c r="A70" s="23" t="s">
        <v>251</v>
      </c>
      <c r="B70" s="24" t="s">
        <v>102</v>
      </c>
      <c r="C70" s="23">
        <v>5.76</v>
      </c>
      <c r="D70" s="99"/>
    </row>
    <row r="71" spans="1:4" ht="15.75" hidden="1" outlineLevel="1">
      <c r="A71" s="23" t="s">
        <v>251</v>
      </c>
      <c r="B71" s="24" t="s">
        <v>103</v>
      </c>
      <c r="C71" s="23">
        <v>5.89</v>
      </c>
      <c r="D71" s="98" t="s">
        <v>1518</v>
      </c>
    </row>
    <row r="72" spans="1:4" ht="15.75" hidden="1" outlineLevel="1">
      <c r="A72" s="23" t="s">
        <v>251</v>
      </c>
      <c r="B72" s="24" t="s">
        <v>33</v>
      </c>
      <c r="C72" s="23">
        <v>5.58</v>
      </c>
      <c r="D72" s="99"/>
    </row>
    <row r="73" spans="1:4" ht="15.75" hidden="1" outlineLevel="1">
      <c r="A73" s="23" t="s">
        <v>251</v>
      </c>
      <c r="B73" s="24" t="s">
        <v>1520</v>
      </c>
      <c r="C73" s="23">
        <v>5.62</v>
      </c>
      <c r="D73" s="99"/>
    </row>
    <row r="74" spans="1:4" ht="15.75" hidden="1" outlineLevel="1">
      <c r="A74" s="23" t="s">
        <v>251</v>
      </c>
      <c r="B74" s="24" t="s">
        <v>34</v>
      </c>
      <c r="C74" s="23">
        <v>5.54</v>
      </c>
      <c r="D74" s="99"/>
    </row>
    <row r="75" spans="1:4" ht="15.75" hidden="1" outlineLevel="1">
      <c r="A75" s="23" t="s">
        <v>251</v>
      </c>
      <c r="B75" s="24" t="s">
        <v>35</v>
      </c>
      <c r="C75" s="23">
        <v>5.55</v>
      </c>
      <c r="D75" s="99"/>
    </row>
    <row r="76" spans="1:4" ht="15.75" hidden="1" outlineLevel="1">
      <c r="A76" s="23" t="s">
        <v>251</v>
      </c>
      <c r="B76" s="24" t="s">
        <v>36</v>
      </c>
      <c r="C76" s="23">
        <v>5.63</v>
      </c>
      <c r="D76" s="99"/>
    </row>
    <row r="77" spans="1:4" ht="15.75" hidden="1" outlineLevel="1">
      <c r="A77" s="23" t="s">
        <v>251</v>
      </c>
      <c r="B77" s="24" t="s">
        <v>94</v>
      </c>
      <c r="C77" s="23">
        <v>5.65</v>
      </c>
      <c r="D77" s="99"/>
    </row>
    <row r="78" spans="1:4" ht="15.75" hidden="1" outlineLevel="1">
      <c r="A78" s="23" t="s">
        <v>251</v>
      </c>
      <c r="B78" s="24" t="s">
        <v>109</v>
      </c>
      <c r="C78" s="23">
        <v>5.66</v>
      </c>
      <c r="D78" s="99"/>
    </row>
    <row r="79" spans="1:4" ht="15.75" hidden="1" outlineLevel="1">
      <c r="A79" s="23" t="s">
        <v>251</v>
      </c>
      <c r="B79" s="24" t="s">
        <v>95</v>
      </c>
      <c r="C79" s="23">
        <v>5.68</v>
      </c>
      <c r="D79" s="99"/>
    </row>
    <row r="80" spans="1:4" ht="15.75" hidden="1" outlineLevel="1">
      <c r="A80" s="23" t="s">
        <v>251</v>
      </c>
      <c r="B80" s="24" t="s">
        <v>1521</v>
      </c>
      <c r="C80" s="23">
        <v>5.45</v>
      </c>
      <c r="D80" s="99"/>
    </row>
    <row r="81" spans="1:4" ht="15.75" hidden="1" outlineLevel="1">
      <c r="A81" s="23" t="s">
        <v>251</v>
      </c>
      <c r="B81" s="24" t="s">
        <v>37</v>
      </c>
      <c r="C81" s="23">
        <v>5.47</v>
      </c>
      <c r="D81" s="99"/>
    </row>
    <row r="82" spans="1:4" ht="15.75" hidden="1" outlineLevel="1">
      <c r="A82" s="23" t="s">
        <v>251</v>
      </c>
      <c r="B82" s="24" t="s">
        <v>38</v>
      </c>
      <c r="C82" s="23">
        <v>5.48</v>
      </c>
      <c r="D82" s="99"/>
    </row>
    <row r="83" spans="1:4" ht="15.75">
      <c r="A83" s="28" t="s">
        <v>251</v>
      </c>
      <c r="B83" s="24"/>
      <c r="C83" s="23"/>
      <c r="D83" s="99"/>
    </row>
    <row r="84" spans="1:4" ht="15.75" hidden="1" outlineLevel="1">
      <c r="A84" s="23" t="s">
        <v>252</v>
      </c>
      <c r="B84" s="24" t="s">
        <v>14</v>
      </c>
      <c r="C84" s="23">
        <v>5.0999999999999996</v>
      </c>
      <c r="D84" s="99"/>
    </row>
    <row r="85" spans="1:4" ht="15.75" hidden="1" outlineLevel="1">
      <c r="A85" s="23" t="s">
        <v>252</v>
      </c>
      <c r="B85" s="24" t="s">
        <v>15</v>
      </c>
      <c r="C85" s="23">
        <v>5.2</v>
      </c>
      <c r="D85" s="99"/>
    </row>
    <row r="86" spans="1:4" ht="15.75" hidden="1" outlineLevel="1">
      <c r="A86" s="23" t="s">
        <v>252</v>
      </c>
      <c r="B86" s="24" t="s">
        <v>16</v>
      </c>
      <c r="C86" s="23">
        <v>5.3</v>
      </c>
      <c r="D86" s="99"/>
    </row>
    <row r="87" spans="1:4" ht="15.75" hidden="1" outlineLevel="1">
      <c r="A87" s="23" t="s">
        <v>252</v>
      </c>
      <c r="B87" s="24" t="s">
        <v>17</v>
      </c>
      <c r="C87" s="23">
        <v>5.6</v>
      </c>
      <c r="D87" s="99"/>
    </row>
    <row r="88" spans="1:4" ht="15.75" hidden="1" outlineLevel="1">
      <c r="A88" s="23" t="s">
        <v>252</v>
      </c>
      <c r="B88" s="24" t="s">
        <v>1522</v>
      </c>
      <c r="C88" s="25">
        <v>5.0999999999999996</v>
      </c>
      <c r="D88" s="99"/>
    </row>
    <row r="89" spans="1:4" ht="15.75" hidden="1" outlineLevel="1">
      <c r="A89" s="23" t="s">
        <v>252</v>
      </c>
      <c r="B89" s="24" t="s">
        <v>1519</v>
      </c>
      <c r="C89" s="23">
        <v>5.14</v>
      </c>
      <c r="D89" s="99"/>
    </row>
    <row r="90" spans="1:4" ht="15.75" hidden="1" outlineLevel="1">
      <c r="A90" s="23" t="s">
        <v>252</v>
      </c>
      <c r="B90" s="24" t="s">
        <v>20</v>
      </c>
      <c r="C90" s="23">
        <v>5.19</v>
      </c>
      <c r="D90" s="99"/>
    </row>
    <row r="91" spans="1:4" ht="15.75" hidden="1" outlineLevel="1">
      <c r="A91" s="23" t="s">
        <v>252</v>
      </c>
      <c r="B91" s="24" t="s">
        <v>21</v>
      </c>
      <c r="C91" s="23">
        <v>5.24</v>
      </c>
      <c r="D91" s="99"/>
    </row>
    <row r="92" spans="1:4" ht="15.75" hidden="1" outlineLevel="1">
      <c r="A92" s="23" t="s">
        <v>252</v>
      </c>
      <c r="B92" s="24" t="s">
        <v>61</v>
      </c>
      <c r="C92" s="23">
        <v>5.26</v>
      </c>
      <c r="D92" s="99"/>
    </row>
    <row r="93" spans="1:4" ht="15.75" hidden="1" outlineLevel="1">
      <c r="A93" s="23" t="s">
        <v>252</v>
      </c>
      <c r="B93" s="24" t="s">
        <v>22</v>
      </c>
      <c r="C93" s="23">
        <v>5.27</v>
      </c>
      <c r="D93" s="99"/>
    </row>
    <row r="94" spans="1:4" ht="15.75" hidden="1" outlineLevel="1">
      <c r="A94" s="23" t="s">
        <v>252</v>
      </c>
      <c r="B94" s="24" t="s">
        <v>23</v>
      </c>
      <c r="C94" s="23">
        <v>5.28</v>
      </c>
      <c r="D94" s="99"/>
    </row>
    <row r="95" spans="1:4" ht="15.75" hidden="1" outlineLevel="1">
      <c r="A95" s="23" t="s">
        <v>252</v>
      </c>
      <c r="B95" s="24" t="s">
        <v>24</v>
      </c>
      <c r="C95" s="23">
        <v>5.29</v>
      </c>
      <c r="D95" s="99"/>
    </row>
    <row r="96" spans="1:4" ht="15.75" hidden="1" outlineLevel="1">
      <c r="A96" s="23" t="s">
        <v>252</v>
      </c>
      <c r="B96" s="24" t="s">
        <v>25</v>
      </c>
      <c r="C96" s="25">
        <v>5.3</v>
      </c>
      <c r="D96" s="99"/>
    </row>
    <row r="97" spans="1:4" ht="15.75" hidden="1" outlineLevel="1">
      <c r="A97" s="23" t="s">
        <v>252</v>
      </c>
      <c r="B97" s="24" t="s">
        <v>27</v>
      </c>
      <c r="C97" s="23">
        <v>5.31</v>
      </c>
      <c r="D97" s="99"/>
    </row>
    <row r="98" spans="1:4" ht="15.75" hidden="1" outlineLevel="1">
      <c r="A98" s="23" t="s">
        <v>252</v>
      </c>
      <c r="B98" s="24" t="s">
        <v>29</v>
      </c>
      <c r="C98" s="23">
        <v>5.36</v>
      </c>
      <c r="D98" s="99"/>
    </row>
    <row r="99" spans="1:4" ht="15.75" hidden="1" outlineLevel="1">
      <c r="A99" s="23" t="s">
        <v>252</v>
      </c>
      <c r="B99" s="24" t="s">
        <v>89</v>
      </c>
      <c r="C99" s="23">
        <v>5.49</v>
      </c>
      <c r="D99" s="99"/>
    </row>
    <row r="100" spans="1:4" ht="15.75" hidden="1" outlineLevel="1">
      <c r="A100" s="23" t="s">
        <v>252</v>
      </c>
      <c r="B100" s="24" t="s">
        <v>90</v>
      </c>
      <c r="C100" s="23">
        <v>5.51</v>
      </c>
      <c r="D100" s="99"/>
    </row>
    <row r="101" spans="1:4" ht="15.75" hidden="1" outlineLevel="1">
      <c r="A101" s="23" t="s">
        <v>252</v>
      </c>
      <c r="B101" s="24" t="s">
        <v>1523</v>
      </c>
      <c r="C101" s="23">
        <v>5.52</v>
      </c>
      <c r="D101" s="99"/>
    </row>
    <row r="102" spans="1:4" ht="15.75" hidden="1" outlineLevel="1">
      <c r="A102" s="23" t="s">
        <v>252</v>
      </c>
      <c r="B102" s="24" t="s">
        <v>30</v>
      </c>
      <c r="C102" s="23">
        <v>5.53</v>
      </c>
      <c r="D102" s="99"/>
    </row>
    <row r="103" spans="1:4" ht="15.75" hidden="1" outlineLevel="1">
      <c r="A103" s="23" t="s">
        <v>252</v>
      </c>
      <c r="B103" s="24" t="s">
        <v>86</v>
      </c>
      <c r="C103" s="23">
        <v>5.69</v>
      </c>
      <c r="D103" s="99"/>
    </row>
    <row r="104" spans="1:4" ht="15.75" hidden="1" outlineLevel="1">
      <c r="A104" s="23" t="s">
        <v>252</v>
      </c>
      <c r="B104" s="24" t="s">
        <v>93</v>
      </c>
      <c r="C104" s="23">
        <v>5.75</v>
      </c>
      <c r="D104" s="99"/>
    </row>
    <row r="105" spans="1:4" ht="15.75" hidden="1" outlineLevel="1">
      <c r="A105" s="23" t="s">
        <v>252</v>
      </c>
      <c r="B105" s="24" t="s">
        <v>87</v>
      </c>
      <c r="C105" s="25">
        <v>5.7</v>
      </c>
      <c r="D105" s="99"/>
    </row>
    <row r="106" spans="1:4" ht="15.75" hidden="1" outlineLevel="1">
      <c r="A106" s="23" t="s">
        <v>252</v>
      </c>
      <c r="B106" s="24" t="s">
        <v>88</v>
      </c>
      <c r="C106" s="23">
        <v>5.74</v>
      </c>
      <c r="D106" s="99"/>
    </row>
    <row r="107" spans="1:4" ht="15.75" hidden="1" outlineLevel="1">
      <c r="A107" s="23" t="s">
        <v>252</v>
      </c>
      <c r="B107" s="24" t="s">
        <v>102</v>
      </c>
      <c r="C107" s="23">
        <v>5.76</v>
      </c>
      <c r="D107" s="99"/>
    </row>
    <row r="108" spans="1:4" ht="15.75" hidden="1" outlineLevel="1">
      <c r="A108" s="23" t="s">
        <v>252</v>
      </c>
      <c r="B108" s="24" t="s">
        <v>103</v>
      </c>
      <c r="C108" s="23">
        <v>5.89</v>
      </c>
      <c r="D108" s="98" t="s">
        <v>1518</v>
      </c>
    </row>
    <row r="109" spans="1:4" ht="15.75" hidden="1" outlineLevel="1">
      <c r="A109" s="23" t="s">
        <v>252</v>
      </c>
      <c r="B109" s="24" t="s">
        <v>33</v>
      </c>
      <c r="C109" s="23">
        <v>5.58</v>
      </c>
      <c r="D109" s="99"/>
    </row>
    <row r="110" spans="1:4" ht="15.75" hidden="1" outlineLevel="1">
      <c r="A110" s="23" t="s">
        <v>252</v>
      </c>
      <c r="B110" s="24" t="s">
        <v>1520</v>
      </c>
      <c r="C110" s="23">
        <v>5.62</v>
      </c>
      <c r="D110" s="99"/>
    </row>
    <row r="111" spans="1:4" ht="15.75" hidden="1" outlineLevel="1">
      <c r="A111" s="23" t="s">
        <v>252</v>
      </c>
      <c r="B111" s="24" t="s">
        <v>34</v>
      </c>
      <c r="C111" s="23">
        <v>5.54</v>
      </c>
      <c r="D111" s="99"/>
    </row>
    <row r="112" spans="1:4" ht="15.75" hidden="1" outlineLevel="1">
      <c r="A112" s="23" t="s">
        <v>252</v>
      </c>
      <c r="B112" s="24" t="s">
        <v>35</v>
      </c>
      <c r="C112" s="23">
        <v>5.55</v>
      </c>
      <c r="D112" s="99"/>
    </row>
    <row r="113" spans="1:4" ht="15.75" hidden="1" outlineLevel="1">
      <c r="A113" s="23" t="s">
        <v>252</v>
      </c>
      <c r="B113" s="24" t="s">
        <v>94</v>
      </c>
      <c r="C113" s="23">
        <v>5.65</v>
      </c>
      <c r="D113" s="99"/>
    </row>
    <row r="114" spans="1:4" ht="15.75" hidden="1" outlineLevel="1">
      <c r="A114" s="23" t="s">
        <v>252</v>
      </c>
      <c r="B114" s="24" t="s">
        <v>109</v>
      </c>
      <c r="C114" s="23">
        <v>5.66</v>
      </c>
      <c r="D114" s="99"/>
    </row>
    <row r="115" spans="1:4" ht="15.75" hidden="1" outlineLevel="1">
      <c r="A115" s="23" t="s">
        <v>252</v>
      </c>
      <c r="B115" s="24" t="s">
        <v>95</v>
      </c>
      <c r="C115" s="23">
        <v>5.68</v>
      </c>
      <c r="D115" s="99"/>
    </row>
    <row r="116" spans="1:4" ht="15.75" hidden="1" outlineLevel="1">
      <c r="A116" s="23" t="s">
        <v>252</v>
      </c>
      <c r="B116" s="24" t="s">
        <v>1521</v>
      </c>
      <c r="C116" s="23">
        <v>5.45</v>
      </c>
      <c r="D116" s="99"/>
    </row>
    <row r="117" spans="1:4" ht="15.75" hidden="1" outlineLevel="1">
      <c r="A117" s="23" t="s">
        <v>252</v>
      </c>
      <c r="B117" s="24" t="s">
        <v>37</v>
      </c>
      <c r="C117" s="23">
        <v>5.47</v>
      </c>
      <c r="D117" s="99"/>
    </row>
    <row r="118" spans="1:4" ht="15.75" hidden="1" outlineLevel="1">
      <c r="A118" s="23" t="s">
        <v>252</v>
      </c>
      <c r="B118" s="24" t="s">
        <v>38</v>
      </c>
      <c r="C118" s="23">
        <v>5.48</v>
      </c>
      <c r="D118" s="99"/>
    </row>
    <row r="119" spans="1:4" ht="15.75">
      <c r="A119" s="28" t="s">
        <v>252</v>
      </c>
      <c r="B119" s="24"/>
      <c r="C119" s="23"/>
      <c r="D119" s="99"/>
    </row>
    <row r="120" spans="1:4" ht="15.75" hidden="1" outlineLevel="1">
      <c r="A120" s="23" t="s">
        <v>253</v>
      </c>
      <c r="B120" s="24" t="s">
        <v>14</v>
      </c>
      <c r="C120" s="23">
        <v>5.0999999999999996</v>
      </c>
      <c r="D120" s="99"/>
    </row>
    <row r="121" spans="1:4" ht="15.75" hidden="1" outlineLevel="1">
      <c r="A121" s="23" t="s">
        <v>253</v>
      </c>
      <c r="B121" s="24" t="s">
        <v>15</v>
      </c>
      <c r="C121" s="23">
        <v>5.2</v>
      </c>
      <c r="D121" s="99"/>
    </row>
    <row r="122" spans="1:4" ht="15.75" hidden="1" outlineLevel="1">
      <c r="A122" s="23" t="s">
        <v>253</v>
      </c>
      <c r="B122" s="24" t="s">
        <v>16</v>
      </c>
      <c r="C122" s="23">
        <v>5.3</v>
      </c>
      <c r="D122" s="99"/>
    </row>
    <row r="123" spans="1:4" ht="15.75" hidden="1" outlineLevel="1">
      <c r="A123" s="23" t="s">
        <v>253</v>
      </c>
      <c r="B123" s="24" t="s">
        <v>17</v>
      </c>
      <c r="C123" s="23">
        <v>5.6</v>
      </c>
      <c r="D123" s="99"/>
    </row>
    <row r="124" spans="1:4" ht="15.75" hidden="1" outlineLevel="1">
      <c r="A124" s="23" t="s">
        <v>253</v>
      </c>
      <c r="B124" s="24" t="s">
        <v>1522</v>
      </c>
      <c r="C124" s="25">
        <v>5.0999999999999996</v>
      </c>
      <c r="D124" s="99"/>
    </row>
    <row r="125" spans="1:4" ht="15.75" hidden="1" outlineLevel="1">
      <c r="A125" s="23" t="s">
        <v>253</v>
      </c>
      <c r="B125" s="24" t="s">
        <v>1519</v>
      </c>
      <c r="C125" s="23">
        <v>5.14</v>
      </c>
      <c r="D125" s="99"/>
    </row>
    <row r="126" spans="1:4" ht="15.75" hidden="1" outlineLevel="1">
      <c r="A126" s="23" t="s">
        <v>253</v>
      </c>
      <c r="B126" s="24" t="s">
        <v>20</v>
      </c>
      <c r="C126" s="23">
        <v>5.19</v>
      </c>
      <c r="D126" s="99"/>
    </row>
    <row r="127" spans="1:4" ht="15.75" hidden="1" outlineLevel="1">
      <c r="A127" s="23" t="s">
        <v>253</v>
      </c>
      <c r="B127" s="24" t="s">
        <v>21</v>
      </c>
      <c r="C127" s="23">
        <v>5.24</v>
      </c>
      <c r="D127" s="99"/>
    </row>
    <row r="128" spans="1:4" ht="15.75" hidden="1" outlineLevel="1">
      <c r="A128" s="23" t="s">
        <v>253</v>
      </c>
      <c r="B128" s="24" t="s">
        <v>61</v>
      </c>
      <c r="C128" s="23">
        <v>5.26</v>
      </c>
      <c r="D128" s="99"/>
    </row>
    <row r="129" spans="1:4" ht="15.75" hidden="1" outlineLevel="1">
      <c r="A129" s="23" t="s">
        <v>253</v>
      </c>
      <c r="B129" s="24" t="s">
        <v>22</v>
      </c>
      <c r="C129" s="23">
        <v>5.27</v>
      </c>
      <c r="D129" s="99"/>
    </row>
    <row r="130" spans="1:4" ht="15.75" hidden="1" outlineLevel="1">
      <c r="A130" s="23" t="s">
        <v>253</v>
      </c>
      <c r="B130" s="24" t="s">
        <v>23</v>
      </c>
      <c r="C130" s="23">
        <v>5.28</v>
      </c>
      <c r="D130" s="99"/>
    </row>
    <row r="131" spans="1:4" ht="15.75" hidden="1" outlineLevel="1">
      <c r="A131" s="23" t="s">
        <v>253</v>
      </c>
      <c r="B131" s="24" t="s">
        <v>24</v>
      </c>
      <c r="C131" s="23">
        <v>5.29</v>
      </c>
      <c r="D131" s="99"/>
    </row>
    <row r="132" spans="1:4" ht="15.75" hidden="1" outlineLevel="1">
      <c r="A132" s="23" t="s">
        <v>253</v>
      </c>
      <c r="B132" s="24" t="s">
        <v>25</v>
      </c>
      <c r="C132" s="25">
        <v>5.3</v>
      </c>
      <c r="D132" s="99"/>
    </row>
    <row r="133" spans="1:4" ht="15.75" hidden="1" outlineLevel="1">
      <c r="A133" s="23" t="s">
        <v>253</v>
      </c>
      <c r="B133" s="24" t="s">
        <v>27</v>
      </c>
      <c r="C133" s="23">
        <v>5.31</v>
      </c>
      <c r="D133" s="99"/>
    </row>
    <row r="134" spans="1:4" ht="15.75" hidden="1" outlineLevel="1">
      <c r="A134" s="23" t="s">
        <v>253</v>
      </c>
      <c r="B134" s="24" t="s">
        <v>29</v>
      </c>
      <c r="C134" s="23">
        <v>5.36</v>
      </c>
      <c r="D134" s="99"/>
    </row>
    <row r="135" spans="1:4" ht="15.75" hidden="1" outlineLevel="1">
      <c r="A135" s="23" t="s">
        <v>253</v>
      </c>
      <c r="B135" s="24" t="s">
        <v>30</v>
      </c>
      <c r="C135" s="23">
        <v>5.53</v>
      </c>
      <c r="D135" s="99"/>
    </row>
    <row r="136" spans="1:4" ht="15.75" hidden="1" outlineLevel="1">
      <c r="A136" s="23" t="s">
        <v>253</v>
      </c>
      <c r="B136" s="24" t="s">
        <v>33</v>
      </c>
      <c r="C136" s="23">
        <v>5.58</v>
      </c>
      <c r="D136" s="99"/>
    </row>
    <row r="137" spans="1:4" ht="15.75" hidden="1" outlineLevel="1">
      <c r="A137" s="23" t="s">
        <v>253</v>
      </c>
      <c r="B137" s="24" t="s">
        <v>1520</v>
      </c>
      <c r="C137" s="23">
        <v>5.62</v>
      </c>
      <c r="D137" s="99"/>
    </row>
    <row r="138" spans="1:4" ht="15.75" hidden="1" outlineLevel="1">
      <c r="A138" s="23" t="s">
        <v>253</v>
      </c>
      <c r="B138" s="24" t="s">
        <v>34</v>
      </c>
      <c r="C138" s="23">
        <v>5.54</v>
      </c>
      <c r="D138" s="99"/>
    </row>
    <row r="139" spans="1:4" ht="15.75" hidden="1" outlineLevel="1">
      <c r="A139" s="23" t="s">
        <v>253</v>
      </c>
      <c r="B139" s="24" t="s">
        <v>35</v>
      </c>
      <c r="C139" s="23">
        <v>5.55</v>
      </c>
      <c r="D139" s="99"/>
    </row>
    <row r="140" spans="1:4" ht="15.75" hidden="1" outlineLevel="1">
      <c r="A140" s="23" t="s">
        <v>253</v>
      </c>
      <c r="B140" s="24" t="s">
        <v>36</v>
      </c>
      <c r="C140" s="23">
        <v>5.63</v>
      </c>
      <c r="D140" s="99"/>
    </row>
    <row r="141" spans="1:4" ht="15.75" hidden="1" outlineLevel="1">
      <c r="A141" s="23" t="s">
        <v>253</v>
      </c>
      <c r="B141" s="24" t="s">
        <v>1521</v>
      </c>
      <c r="C141" s="23">
        <v>5.45</v>
      </c>
      <c r="D141" s="99"/>
    </row>
    <row r="142" spans="1:4" ht="15.75" hidden="1" outlineLevel="1">
      <c r="A142" s="23" t="s">
        <v>253</v>
      </c>
      <c r="B142" s="24" t="s">
        <v>37</v>
      </c>
      <c r="C142" s="23">
        <v>5.47</v>
      </c>
      <c r="D142" s="99"/>
    </row>
    <row r="143" spans="1:4" ht="15.75" hidden="1" outlineLevel="1">
      <c r="A143" s="23" t="s">
        <v>253</v>
      </c>
      <c r="B143" s="24" t="s">
        <v>38</v>
      </c>
      <c r="C143" s="23">
        <v>5.48</v>
      </c>
      <c r="D143" s="99"/>
    </row>
    <row r="144" spans="1:4" ht="15.75">
      <c r="A144" s="28" t="s">
        <v>253</v>
      </c>
      <c r="B144" s="24"/>
      <c r="C144" s="23"/>
      <c r="D144" s="99"/>
    </row>
    <row r="145" spans="1:4" ht="15.75" hidden="1" outlineLevel="1">
      <c r="A145" s="23" t="s">
        <v>254</v>
      </c>
      <c r="B145" s="24" t="s">
        <v>14</v>
      </c>
      <c r="C145" s="23">
        <v>5.0999999999999996</v>
      </c>
      <c r="D145" s="99"/>
    </row>
    <row r="146" spans="1:4" ht="15.75" hidden="1" outlineLevel="1">
      <c r="A146" s="23" t="s">
        <v>254</v>
      </c>
      <c r="B146" s="24" t="s">
        <v>15</v>
      </c>
      <c r="C146" s="23">
        <v>5.2</v>
      </c>
      <c r="D146" s="99"/>
    </row>
    <row r="147" spans="1:4" ht="15.75" hidden="1" outlineLevel="1">
      <c r="A147" s="23" t="s">
        <v>254</v>
      </c>
      <c r="B147" s="24" t="s">
        <v>16</v>
      </c>
      <c r="C147" s="23">
        <v>5.3</v>
      </c>
      <c r="D147" s="99"/>
    </row>
    <row r="148" spans="1:4" ht="15.75" hidden="1" outlineLevel="1">
      <c r="A148" s="23" t="s">
        <v>254</v>
      </c>
      <c r="B148" s="24" t="s">
        <v>17</v>
      </c>
      <c r="C148" s="23">
        <v>5.6</v>
      </c>
      <c r="D148" s="99"/>
    </row>
    <row r="149" spans="1:4" ht="15.75" hidden="1" outlineLevel="1">
      <c r="A149" s="23" t="s">
        <v>254</v>
      </c>
      <c r="B149" s="24" t="s">
        <v>1522</v>
      </c>
      <c r="C149" s="25">
        <v>5.0999999999999996</v>
      </c>
      <c r="D149" s="99"/>
    </row>
    <row r="150" spans="1:4" ht="15.75" hidden="1" outlineLevel="1">
      <c r="A150" s="23" t="s">
        <v>254</v>
      </c>
      <c r="B150" s="24" t="s">
        <v>1519</v>
      </c>
      <c r="C150" s="23">
        <v>5.14</v>
      </c>
      <c r="D150" s="99"/>
    </row>
    <row r="151" spans="1:4" ht="15.75" hidden="1" outlineLevel="1">
      <c r="A151" s="23" t="s">
        <v>254</v>
      </c>
      <c r="B151" s="24" t="s">
        <v>20</v>
      </c>
      <c r="C151" s="23">
        <v>5.19</v>
      </c>
      <c r="D151" s="99"/>
    </row>
    <row r="152" spans="1:4" ht="15.75" hidden="1" outlineLevel="1">
      <c r="A152" s="23" t="s">
        <v>254</v>
      </c>
      <c r="B152" s="24" t="s">
        <v>21</v>
      </c>
      <c r="C152" s="23">
        <v>5.24</v>
      </c>
      <c r="D152" s="99"/>
    </row>
    <row r="153" spans="1:4" ht="15.75" hidden="1" outlineLevel="1">
      <c r="A153" s="23" t="s">
        <v>254</v>
      </c>
      <c r="B153" s="24" t="s">
        <v>61</v>
      </c>
      <c r="C153" s="23">
        <v>5.26</v>
      </c>
      <c r="D153" s="99"/>
    </row>
    <row r="154" spans="1:4" ht="15.75" hidden="1" outlineLevel="1">
      <c r="A154" s="23" t="s">
        <v>254</v>
      </c>
      <c r="B154" s="24" t="s">
        <v>22</v>
      </c>
      <c r="C154" s="23">
        <v>5.27</v>
      </c>
      <c r="D154" s="99"/>
    </row>
    <row r="155" spans="1:4" ht="15.75" hidden="1" outlineLevel="1">
      <c r="A155" s="23" t="s">
        <v>254</v>
      </c>
      <c r="B155" s="24" t="s">
        <v>23</v>
      </c>
      <c r="C155" s="23">
        <v>5.28</v>
      </c>
      <c r="D155" s="99"/>
    </row>
    <row r="156" spans="1:4" ht="15.75" hidden="1" outlineLevel="1">
      <c r="A156" s="23" t="s">
        <v>254</v>
      </c>
      <c r="B156" s="24" t="s">
        <v>25</v>
      </c>
      <c r="C156" s="25">
        <v>5.3</v>
      </c>
      <c r="D156" s="99"/>
    </row>
    <row r="157" spans="1:4" ht="15.75" hidden="1" outlineLevel="1">
      <c r="A157" s="23" t="s">
        <v>254</v>
      </c>
      <c r="B157" s="24" t="s">
        <v>1026</v>
      </c>
      <c r="C157" s="23">
        <v>5.32</v>
      </c>
      <c r="D157" s="99"/>
    </row>
    <row r="158" spans="1:4" ht="15.75" hidden="1" outlineLevel="1">
      <c r="A158" s="23" t="s">
        <v>254</v>
      </c>
      <c r="B158" s="24" t="s">
        <v>29</v>
      </c>
      <c r="C158" s="23">
        <v>5.36</v>
      </c>
      <c r="D158" s="99"/>
    </row>
    <row r="159" spans="1:4" ht="15.75" hidden="1" outlineLevel="1">
      <c r="A159" s="23" t="s">
        <v>254</v>
      </c>
      <c r="B159" s="24" t="s">
        <v>30</v>
      </c>
      <c r="C159" s="23">
        <v>5.53</v>
      </c>
      <c r="D159" s="99"/>
    </row>
    <row r="160" spans="1:4" ht="15.75" hidden="1" outlineLevel="1">
      <c r="A160" s="23" t="s">
        <v>254</v>
      </c>
      <c r="B160" s="24" t="s">
        <v>33</v>
      </c>
      <c r="C160" s="23">
        <v>5.58</v>
      </c>
      <c r="D160" s="99"/>
    </row>
    <row r="161" spans="1:4" ht="15.75" hidden="1" outlineLevel="1">
      <c r="A161" s="23" t="s">
        <v>254</v>
      </c>
      <c r="B161" s="24" t="s">
        <v>34</v>
      </c>
      <c r="C161" s="23">
        <v>5.54</v>
      </c>
      <c r="D161" s="99"/>
    </row>
    <row r="162" spans="1:4" ht="15.75" hidden="1" outlineLevel="1">
      <c r="A162" s="23" t="s">
        <v>254</v>
      </c>
      <c r="B162" s="24" t="s">
        <v>35</v>
      </c>
      <c r="C162" s="23">
        <v>5.55</v>
      </c>
      <c r="D162" s="99"/>
    </row>
    <row r="163" spans="1:4" ht="15.75" hidden="1" outlineLevel="1">
      <c r="A163" s="23" t="s">
        <v>254</v>
      </c>
      <c r="B163" s="24" t="s">
        <v>1520</v>
      </c>
      <c r="C163" s="23">
        <v>5.62</v>
      </c>
      <c r="D163" s="99"/>
    </row>
    <row r="164" spans="1:4" ht="15.75" hidden="1" outlineLevel="1">
      <c r="A164" s="23" t="s">
        <v>254</v>
      </c>
      <c r="B164" s="24" t="s">
        <v>36</v>
      </c>
      <c r="C164" s="23">
        <v>5.63</v>
      </c>
      <c r="D164" s="99"/>
    </row>
    <row r="165" spans="1:4" ht="15.75" hidden="1" outlineLevel="1">
      <c r="A165" s="23" t="s">
        <v>254</v>
      </c>
      <c r="B165" s="24" t="s">
        <v>1521</v>
      </c>
      <c r="C165" s="23">
        <v>5.45</v>
      </c>
      <c r="D165" s="99"/>
    </row>
    <row r="166" spans="1:4" ht="15.75" hidden="1" outlineLevel="1">
      <c r="A166" s="23" t="s">
        <v>254</v>
      </c>
      <c r="B166" s="24" t="s">
        <v>37</v>
      </c>
      <c r="C166" s="23">
        <v>5.47</v>
      </c>
      <c r="D166" s="99"/>
    </row>
    <row r="167" spans="1:4" ht="15.75" hidden="1" outlineLevel="1">
      <c r="A167" s="23" t="s">
        <v>254</v>
      </c>
      <c r="B167" s="24" t="s">
        <v>38</v>
      </c>
      <c r="C167" s="23">
        <v>5.48</v>
      </c>
      <c r="D167" s="99"/>
    </row>
    <row r="168" spans="1:4" ht="15.75">
      <c r="A168" s="28" t="s">
        <v>254</v>
      </c>
      <c r="B168" s="24"/>
      <c r="C168" s="23"/>
      <c r="D168" s="99"/>
    </row>
    <row r="169" spans="1:4" ht="15.75" hidden="1" outlineLevel="1">
      <c r="A169" s="23" t="s">
        <v>255</v>
      </c>
      <c r="B169" s="24" t="s">
        <v>14</v>
      </c>
      <c r="C169" s="23">
        <v>5.0999999999999996</v>
      </c>
      <c r="D169" s="99"/>
    </row>
    <row r="170" spans="1:4" ht="15.75" hidden="1" outlineLevel="1">
      <c r="A170" s="23" t="s">
        <v>255</v>
      </c>
      <c r="B170" s="24" t="s">
        <v>15</v>
      </c>
      <c r="C170" s="23">
        <v>5.2</v>
      </c>
      <c r="D170" s="99"/>
    </row>
    <row r="171" spans="1:4" ht="15.75" hidden="1" outlineLevel="1">
      <c r="A171" s="23" t="s">
        <v>255</v>
      </c>
      <c r="B171" s="24" t="s">
        <v>16</v>
      </c>
      <c r="C171" s="23">
        <v>5.3</v>
      </c>
      <c r="D171" s="99"/>
    </row>
    <row r="172" spans="1:4" ht="15.75" hidden="1" outlineLevel="1">
      <c r="A172" s="23" t="s">
        <v>255</v>
      </c>
      <c r="B172" s="24" t="s">
        <v>17</v>
      </c>
      <c r="C172" s="23">
        <v>5.6</v>
      </c>
      <c r="D172" s="99"/>
    </row>
    <row r="173" spans="1:4" ht="15.75" hidden="1" outlineLevel="1">
      <c r="A173" s="23" t="s">
        <v>255</v>
      </c>
      <c r="B173" s="24" t="s">
        <v>1522</v>
      </c>
      <c r="C173" s="25">
        <v>5.0999999999999996</v>
      </c>
      <c r="D173" s="99"/>
    </row>
    <row r="174" spans="1:4" ht="15.75" hidden="1" outlineLevel="1">
      <c r="A174" s="23" t="s">
        <v>255</v>
      </c>
      <c r="B174" s="24" t="s">
        <v>19</v>
      </c>
      <c r="C174" s="23">
        <v>5.14</v>
      </c>
      <c r="D174" s="99"/>
    </row>
    <row r="175" spans="1:4" ht="15.75" hidden="1" outlineLevel="1">
      <c r="A175" s="23" t="s">
        <v>255</v>
      </c>
      <c r="B175" s="24" t="s">
        <v>20</v>
      </c>
      <c r="C175" s="23">
        <v>5.19</v>
      </c>
      <c r="D175" s="99"/>
    </row>
    <row r="176" spans="1:4" ht="15.75" hidden="1" outlineLevel="1">
      <c r="A176" s="23" t="s">
        <v>255</v>
      </c>
      <c r="B176" s="24" t="s">
        <v>21</v>
      </c>
      <c r="C176" s="23">
        <v>5.24</v>
      </c>
      <c r="D176" s="99"/>
    </row>
    <row r="177" spans="1:4" ht="15.75" hidden="1" outlineLevel="1">
      <c r="A177" s="23" t="s">
        <v>255</v>
      </c>
      <c r="B177" s="24" t="s">
        <v>61</v>
      </c>
      <c r="C177" s="23">
        <v>5.26</v>
      </c>
      <c r="D177" s="99"/>
    </row>
    <row r="178" spans="1:4" ht="15.75" hidden="1" outlineLevel="1">
      <c r="A178" s="23" t="s">
        <v>255</v>
      </c>
      <c r="B178" s="24" t="s">
        <v>22</v>
      </c>
      <c r="C178" s="23">
        <v>5.27</v>
      </c>
      <c r="D178" s="99"/>
    </row>
    <row r="179" spans="1:4" ht="15.75" hidden="1" outlineLevel="1">
      <c r="A179" s="23" t="s">
        <v>255</v>
      </c>
      <c r="B179" s="24" t="s">
        <v>23</v>
      </c>
      <c r="C179" s="23">
        <v>5.28</v>
      </c>
      <c r="D179" s="99"/>
    </row>
    <row r="180" spans="1:4" ht="15.75" hidden="1" outlineLevel="1">
      <c r="A180" s="23" t="s">
        <v>255</v>
      </c>
      <c r="B180" s="24" t="s">
        <v>24</v>
      </c>
      <c r="C180" s="23">
        <v>5.29</v>
      </c>
      <c r="D180" s="99"/>
    </row>
    <row r="181" spans="1:4" ht="15.75" hidden="1" outlineLevel="1">
      <c r="A181" s="23" t="s">
        <v>255</v>
      </c>
      <c r="B181" s="24" t="s">
        <v>25</v>
      </c>
      <c r="C181" s="25">
        <v>5.3</v>
      </c>
      <c r="D181" s="99"/>
    </row>
    <row r="182" spans="1:4" ht="15.75" hidden="1" outlineLevel="1">
      <c r="A182" s="23" t="s">
        <v>255</v>
      </c>
      <c r="B182" s="24" t="s">
        <v>1026</v>
      </c>
      <c r="C182" s="23">
        <v>5.32</v>
      </c>
      <c r="D182" s="99"/>
    </row>
    <row r="183" spans="1:4" ht="15.75" hidden="1" outlineLevel="1">
      <c r="A183" s="23" t="s">
        <v>255</v>
      </c>
      <c r="B183" s="24" t="s">
        <v>29</v>
      </c>
      <c r="C183" s="23">
        <v>5.36</v>
      </c>
      <c r="D183" s="99"/>
    </row>
    <row r="184" spans="1:4" ht="15.75" hidden="1" outlineLevel="1">
      <c r="A184" s="23" t="s">
        <v>255</v>
      </c>
      <c r="B184" s="24" t="s">
        <v>30</v>
      </c>
      <c r="C184" s="23">
        <v>5.53</v>
      </c>
      <c r="D184" s="99"/>
    </row>
    <row r="185" spans="1:4" ht="15.75" hidden="1" outlineLevel="1">
      <c r="A185" s="23" t="s">
        <v>255</v>
      </c>
      <c r="B185" s="24" t="s">
        <v>33</v>
      </c>
      <c r="C185" s="23">
        <v>5.58</v>
      </c>
      <c r="D185" s="99"/>
    </row>
    <row r="186" spans="1:4" ht="15.75" hidden="1" outlineLevel="1">
      <c r="A186" s="23" t="s">
        <v>255</v>
      </c>
      <c r="B186" s="24" t="s">
        <v>34</v>
      </c>
      <c r="C186" s="23">
        <v>5.54</v>
      </c>
      <c r="D186" s="99"/>
    </row>
    <row r="187" spans="1:4" ht="15.75" hidden="1" outlineLevel="1">
      <c r="A187" s="23" t="s">
        <v>255</v>
      </c>
      <c r="B187" s="24" t="s">
        <v>35</v>
      </c>
      <c r="C187" s="23">
        <v>5.55</v>
      </c>
      <c r="D187" s="99"/>
    </row>
    <row r="188" spans="1:4" ht="15.75" hidden="1" outlineLevel="1">
      <c r="A188" s="23" t="s">
        <v>255</v>
      </c>
      <c r="B188" s="24" t="s">
        <v>36</v>
      </c>
      <c r="C188" s="23">
        <v>5.63</v>
      </c>
      <c r="D188" s="99"/>
    </row>
    <row r="189" spans="1:4" ht="15.75" hidden="1" outlineLevel="1">
      <c r="A189" s="23" t="s">
        <v>255</v>
      </c>
      <c r="B189" s="24" t="s">
        <v>1521</v>
      </c>
      <c r="C189" s="23">
        <v>5.45</v>
      </c>
      <c r="D189" s="99"/>
    </row>
    <row r="190" spans="1:4" ht="15.75" hidden="1" outlineLevel="1">
      <c r="A190" s="23" t="s">
        <v>255</v>
      </c>
      <c r="B190" s="24" t="s">
        <v>37</v>
      </c>
      <c r="C190" s="23">
        <v>5.47</v>
      </c>
      <c r="D190" s="99"/>
    </row>
    <row r="191" spans="1:4" ht="15.75" hidden="1" outlineLevel="1">
      <c r="A191" s="23" t="s">
        <v>255</v>
      </c>
      <c r="B191" s="24" t="s">
        <v>38</v>
      </c>
      <c r="C191" s="23">
        <v>5.48</v>
      </c>
      <c r="D191" s="99"/>
    </row>
    <row r="192" spans="1:4" ht="15.75">
      <c r="A192" s="28" t="s">
        <v>255</v>
      </c>
      <c r="B192" s="24"/>
      <c r="C192" s="23"/>
      <c r="D192" s="99"/>
    </row>
    <row r="193" spans="1:4" ht="15.75" hidden="1" outlineLevel="1">
      <c r="A193" s="23" t="s">
        <v>256</v>
      </c>
      <c r="B193" s="24" t="s">
        <v>14</v>
      </c>
      <c r="C193" s="23">
        <v>5.0999999999999996</v>
      </c>
      <c r="D193" s="99"/>
    </row>
    <row r="194" spans="1:4" ht="15.75" hidden="1" outlineLevel="1">
      <c r="A194" s="23" t="s">
        <v>256</v>
      </c>
      <c r="B194" s="24" t="s">
        <v>15</v>
      </c>
      <c r="C194" s="23">
        <v>5.2</v>
      </c>
      <c r="D194" s="99"/>
    </row>
    <row r="195" spans="1:4" ht="15.75" hidden="1" outlineLevel="1">
      <c r="A195" s="23" t="s">
        <v>256</v>
      </c>
      <c r="B195" s="24" t="s">
        <v>16</v>
      </c>
      <c r="C195" s="23">
        <v>5.3</v>
      </c>
      <c r="D195" s="99"/>
    </row>
    <row r="196" spans="1:4" ht="15.75" hidden="1" outlineLevel="1">
      <c r="A196" s="23" t="s">
        <v>256</v>
      </c>
      <c r="B196" s="24" t="s">
        <v>17</v>
      </c>
      <c r="C196" s="23">
        <v>5.6</v>
      </c>
      <c r="D196" s="99"/>
    </row>
    <row r="197" spans="1:4" ht="15.75" hidden="1" outlineLevel="1">
      <c r="A197" s="23" t="s">
        <v>256</v>
      </c>
      <c r="B197" s="24" t="s">
        <v>1522</v>
      </c>
      <c r="C197" s="25">
        <v>5.0999999999999996</v>
      </c>
      <c r="D197" s="99"/>
    </row>
    <row r="198" spans="1:4" ht="15.75" hidden="1" outlineLevel="1">
      <c r="A198" s="23" t="s">
        <v>256</v>
      </c>
      <c r="B198" s="24" t="s">
        <v>1519</v>
      </c>
      <c r="C198" s="23">
        <v>5.14</v>
      </c>
      <c r="D198" s="99"/>
    </row>
    <row r="199" spans="1:4" ht="15.75" hidden="1" outlineLevel="1">
      <c r="A199" s="23" t="s">
        <v>256</v>
      </c>
      <c r="B199" s="24" t="s">
        <v>20</v>
      </c>
      <c r="C199" s="23">
        <v>5.19</v>
      </c>
      <c r="D199" s="99"/>
    </row>
    <row r="200" spans="1:4" ht="15.75" hidden="1" outlineLevel="1">
      <c r="A200" s="23" t="s">
        <v>256</v>
      </c>
      <c r="B200" s="24" t="s">
        <v>21</v>
      </c>
      <c r="C200" s="23">
        <v>5.24</v>
      </c>
      <c r="D200" s="99"/>
    </row>
    <row r="201" spans="1:4" ht="15.75" hidden="1" outlineLevel="1">
      <c r="A201" s="23" t="s">
        <v>256</v>
      </c>
      <c r="B201" s="24" t="s">
        <v>22</v>
      </c>
      <c r="C201" s="23">
        <v>5.27</v>
      </c>
      <c r="D201" s="99"/>
    </row>
    <row r="202" spans="1:4" ht="15.75" hidden="1" outlineLevel="1">
      <c r="A202" s="23" t="s">
        <v>256</v>
      </c>
      <c r="B202" s="24" t="s">
        <v>23</v>
      </c>
      <c r="C202" s="23">
        <v>5.28</v>
      </c>
      <c r="D202" s="99"/>
    </row>
    <row r="203" spans="1:4" ht="15.75" hidden="1" outlineLevel="1">
      <c r="A203" s="23" t="s">
        <v>256</v>
      </c>
      <c r="B203" s="24" t="s">
        <v>24</v>
      </c>
      <c r="C203" s="23">
        <v>5.29</v>
      </c>
      <c r="D203" s="99"/>
    </row>
    <row r="204" spans="1:4" ht="15.75" hidden="1" outlineLevel="1">
      <c r="A204" s="23" t="s">
        <v>256</v>
      </c>
      <c r="B204" s="24" t="s">
        <v>25</v>
      </c>
      <c r="C204" s="25">
        <v>5.3</v>
      </c>
      <c r="D204" s="99"/>
    </row>
    <row r="205" spans="1:4" ht="15.75" hidden="1" outlineLevel="1">
      <c r="A205" s="23" t="s">
        <v>256</v>
      </c>
      <c r="B205" s="24" t="s">
        <v>26</v>
      </c>
      <c r="C205" s="23">
        <v>5.34</v>
      </c>
      <c r="D205" s="99"/>
    </row>
    <row r="206" spans="1:4" ht="15.75" hidden="1" outlineLevel="1">
      <c r="A206" s="23" t="s">
        <v>256</v>
      </c>
      <c r="B206" s="24" t="s">
        <v>27</v>
      </c>
      <c r="C206" s="23">
        <v>5.31</v>
      </c>
      <c r="D206" s="99"/>
    </row>
    <row r="207" spans="1:4" ht="15.75" hidden="1" outlineLevel="1">
      <c r="A207" s="23" t="s">
        <v>256</v>
      </c>
      <c r="B207" s="24" t="s">
        <v>28</v>
      </c>
      <c r="C207" s="23">
        <v>5.101</v>
      </c>
      <c r="D207" s="99"/>
    </row>
    <row r="208" spans="1:4" ht="15.75" hidden="1" outlineLevel="1">
      <c r="A208" s="23" t="s">
        <v>256</v>
      </c>
      <c r="B208" s="24" t="s">
        <v>29</v>
      </c>
      <c r="C208" s="23">
        <v>5.36</v>
      </c>
      <c r="D208" s="99"/>
    </row>
    <row r="209" spans="1:4" ht="15.75" hidden="1" outlineLevel="1">
      <c r="A209" s="23" t="s">
        <v>256</v>
      </c>
      <c r="B209" s="24" t="s">
        <v>30</v>
      </c>
      <c r="C209" s="23">
        <v>5.53</v>
      </c>
      <c r="D209" s="99"/>
    </row>
    <row r="210" spans="1:4" ht="15.75" hidden="1" outlineLevel="1">
      <c r="A210" s="23" t="s">
        <v>256</v>
      </c>
      <c r="B210" s="24" t="s">
        <v>31</v>
      </c>
      <c r="C210" s="23">
        <v>5.1020000000000003</v>
      </c>
      <c r="D210" s="99"/>
    </row>
    <row r="211" spans="1:4" ht="15.75" hidden="1" outlineLevel="1">
      <c r="A211" s="23" t="s">
        <v>256</v>
      </c>
      <c r="B211" s="24" t="s">
        <v>32</v>
      </c>
      <c r="C211" s="26">
        <v>5.0999999999999996</v>
      </c>
      <c r="D211" s="99"/>
    </row>
    <row r="212" spans="1:4" ht="15.75" hidden="1" outlineLevel="1">
      <c r="A212" s="23" t="s">
        <v>256</v>
      </c>
      <c r="B212" s="24" t="s">
        <v>33</v>
      </c>
      <c r="C212" s="23">
        <v>5.58</v>
      </c>
      <c r="D212" s="99"/>
    </row>
    <row r="213" spans="1:4" ht="15.75" hidden="1" outlineLevel="1">
      <c r="A213" s="23" t="s">
        <v>256</v>
      </c>
      <c r="B213" s="24" t="s">
        <v>34</v>
      </c>
      <c r="C213" s="23">
        <v>5.54</v>
      </c>
      <c r="D213" s="99"/>
    </row>
    <row r="214" spans="1:4" ht="15.75" hidden="1" outlineLevel="1">
      <c r="A214" s="23" t="s">
        <v>256</v>
      </c>
      <c r="B214" s="24" t="s">
        <v>35</v>
      </c>
      <c r="C214" s="23">
        <v>5.55</v>
      </c>
      <c r="D214" s="99"/>
    </row>
    <row r="215" spans="1:4" ht="15.75" hidden="1" outlineLevel="1">
      <c r="A215" s="23" t="s">
        <v>256</v>
      </c>
      <c r="B215" s="24" t="s">
        <v>36</v>
      </c>
      <c r="C215" s="23">
        <v>5.63</v>
      </c>
      <c r="D215" s="99"/>
    </row>
    <row r="216" spans="1:4" ht="15.75" hidden="1" outlineLevel="1">
      <c r="A216" s="23" t="s">
        <v>256</v>
      </c>
      <c r="B216" s="24" t="s">
        <v>37</v>
      </c>
      <c r="C216" s="23">
        <v>5.47</v>
      </c>
      <c r="D216" s="99"/>
    </row>
    <row r="217" spans="1:4" ht="15.75" hidden="1" outlineLevel="1">
      <c r="A217" s="23" t="s">
        <v>256</v>
      </c>
      <c r="B217" s="24" t="s">
        <v>38</v>
      </c>
      <c r="C217" s="23">
        <v>5.48</v>
      </c>
      <c r="D217" s="99"/>
    </row>
    <row r="218" spans="1:4" ht="15.75">
      <c r="A218" s="28" t="s">
        <v>256</v>
      </c>
      <c r="B218" s="24"/>
      <c r="C218" s="23"/>
      <c r="D218" s="99"/>
    </row>
    <row r="219" spans="1:4" ht="15.75" hidden="1" outlineLevel="1">
      <c r="A219" s="23" t="s">
        <v>257</v>
      </c>
      <c r="B219" s="24" t="s">
        <v>14</v>
      </c>
      <c r="C219" s="23">
        <v>5.0999999999999996</v>
      </c>
      <c r="D219" s="99"/>
    </row>
    <row r="220" spans="1:4" ht="15.75" hidden="1" outlineLevel="1">
      <c r="A220" s="23" t="s">
        <v>257</v>
      </c>
      <c r="B220" s="24" t="s">
        <v>15</v>
      </c>
      <c r="C220" s="23">
        <v>5.2</v>
      </c>
      <c r="D220" s="99"/>
    </row>
    <row r="221" spans="1:4" ht="15.75" hidden="1" outlineLevel="1">
      <c r="A221" s="23" t="s">
        <v>257</v>
      </c>
      <c r="B221" s="24" t="s">
        <v>16</v>
      </c>
      <c r="C221" s="23">
        <v>5.3</v>
      </c>
      <c r="D221" s="99"/>
    </row>
    <row r="222" spans="1:4" ht="15.75" hidden="1" outlineLevel="1">
      <c r="A222" s="23" t="s">
        <v>257</v>
      </c>
      <c r="B222" s="24" t="s">
        <v>17</v>
      </c>
      <c r="C222" s="23">
        <v>5.6</v>
      </c>
      <c r="D222" s="99"/>
    </row>
    <row r="223" spans="1:4" ht="15.75" hidden="1" outlineLevel="1">
      <c r="A223" s="23" t="s">
        <v>257</v>
      </c>
      <c r="B223" s="24" t="s">
        <v>1522</v>
      </c>
      <c r="C223" s="25">
        <v>5.0999999999999996</v>
      </c>
      <c r="D223" s="99"/>
    </row>
    <row r="224" spans="1:4" ht="15.75" hidden="1" outlineLevel="1">
      <c r="A224" s="23" t="s">
        <v>257</v>
      </c>
      <c r="B224" s="24" t="s">
        <v>1519</v>
      </c>
      <c r="C224" s="23">
        <v>5.14</v>
      </c>
      <c r="D224" s="99"/>
    </row>
    <row r="225" spans="1:4" ht="15.75" hidden="1" outlineLevel="1">
      <c r="A225" s="23" t="s">
        <v>257</v>
      </c>
      <c r="B225" s="24" t="s">
        <v>20</v>
      </c>
      <c r="C225" s="23">
        <v>5.19</v>
      </c>
      <c r="D225" s="99"/>
    </row>
    <row r="226" spans="1:4" ht="15.75" hidden="1" outlineLevel="1">
      <c r="A226" s="23" t="s">
        <v>257</v>
      </c>
      <c r="B226" s="24" t="s">
        <v>21</v>
      </c>
      <c r="C226" s="23">
        <v>5.24</v>
      </c>
      <c r="D226" s="99"/>
    </row>
    <row r="227" spans="1:4" ht="15.75" hidden="1" outlineLevel="1">
      <c r="A227" s="23" t="s">
        <v>257</v>
      </c>
      <c r="B227" s="24" t="s">
        <v>61</v>
      </c>
      <c r="C227" s="23">
        <v>5.26</v>
      </c>
      <c r="D227" s="99"/>
    </row>
    <row r="228" spans="1:4" ht="15.75" hidden="1" outlineLevel="1">
      <c r="A228" s="23" t="s">
        <v>257</v>
      </c>
      <c r="B228" s="24" t="s">
        <v>22</v>
      </c>
      <c r="C228" s="23">
        <v>5.27</v>
      </c>
      <c r="D228" s="99"/>
    </row>
    <row r="229" spans="1:4" ht="15.75" hidden="1" outlineLevel="1">
      <c r="A229" s="23" t="s">
        <v>257</v>
      </c>
      <c r="B229" s="24" t="s">
        <v>23</v>
      </c>
      <c r="C229" s="23">
        <v>5.28</v>
      </c>
      <c r="D229" s="99"/>
    </row>
    <row r="230" spans="1:4" ht="15.75" hidden="1" outlineLevel="1">
      <c r="A230" s="23" t="s">
        <v>257</v>
      </c>
      <c r="B230" s="24" t="s">
        <v>24</v>
      </c>
      <c r="C230" s="23">
        <v>5.29</v>
      </c>
      <c r="D230" s="99"/>
    </row>
    <row r="231" spans="1:4" ht="15.75" hidden="1" outlineLevel="1">
      <c r="A231" s="23" t="s">
        <v>257</v>
      </c>
      <c r="B231" s="24" t="s">
        <v>25</v>
      </c>
      <c r="C231" s="25">
        <v>5.3</v>
      </c>
      <c r="D231" s="99"/>
    </row>
    <row r="232" spans="1:4" ht="15.75" hidden="1" outlineLevel="1">
      <c r="A232" s="23" t="s">
        <v>257</v>
      </c>
      <c r="B232" s="24" t="s">
        <v>27</v>
      </c>
      <c r="C232" s="23">
        <v>5.31</v>
      </c>
      <c r="D232" s="99"/>
    </row>
    <row r="233" spans="1:4" ht="15.75" hidden="1" outlineLevel="1">
      <c r="A233" s="23" t="s">
        <v>257</v>
      </c>
      <c r="B233" s="24" t="s">
        <v>62</v>
      </c>
      <c r="C233" s="23">
        <v>5.33</v>
      </c>
      <c r="D233" s="99"/>
    </row>
    <row r="234" spans="1:4" ht="15.75" hidden="1" outlineLevel="1">
      <c r="A234" s="23" t="s">
        <v>257</v>
      </c>
      <c r="B234" s="24" t="s">
        <v>28</v>
      </c>
      <c r="C234" s="23">
        <v>5.101</v>
      </c>
      <c r="D234" s="99"/>
    </row>
    <row r="235" spans="1:4" ht="15.75" hidden="1" outlineLevel="1">
      <c r="A235" s="23" t="s">
        <v>257</v>
      </c>
      <c r="B235" s="24" t="s">
        <v>29</v>
      </c>
      <c r="C235" s="23">
        <v>5.36</v>
      </c>
      <c r="D235" s="99"/>
    </row>
    <row r="236" spans="1:4" ht="15.75" hidden="1" outlineLevel="1">
      <c r="A236" s="23" t="s">
        <v>257</v>
      </c>
      <c r="B236" s="24" t="s">
        <v>30</v>
      </c>
      <c r="C236" s="23">
        <v>5.53</v>
      </c>
      <c r="D236" s="99"/>
    </row>
    <row r="237" spans="1:4" ht="15.75" hidden="1" outlineLevel="1">
      <c r="A237" s="23" t="s">
        <v>257</v>
      </c>
      <c r="B237" s="24" t="s">
        <v>31</v>
      </c>
      <c r="C237" s="23">
        <v>5.1020000000000003</v>
      </c>
      <c r="D237" s="99"/>
    </row>
    <row r="238" spans="1:4" ht="15.75" hidden="1" outlineLevel="1">
      <c r="A238" s="23" t="s">
        <v>257</v>
      </c>
      <c r="B238" s="24" t="s">
        <v>33</v>
      </c>
      <c r="C238" s="23">
        <v>5.58</v>
      </c>
      <c r="D238" s="99"/>
    </row>
    <row r="239" spans="1:4" ht="15.75" hidden="1" outlineLevel="1">
      <c r="A239" s="23" t="s">
        <v>257</v>
      </c>
      <c r="B239" s="24" t="s">
        <v>34</v>
      </c>
      <c r="C239" s="23">
        <v>5.54</v>
      </c>
      <c r="D239" s="99"/>
    </row>
    <row r="240" spans="1:4" ht="15.75" hidden="1" outlineLevel="1">
      <c r="A240" s="23" t="s">
        <v>257</v>
      </c>
      <c r="B240" s="24" t="s">
        <v>35</v>
      </c>
      <c r="C240" s="23">
        <v>5.55</v>
      </c>
      <c r="D240" s="99"/>
    </row>
    <row r="241" spans="1:4" ht="15.75" hidden="1" outlineLevel="1">
      <c r="A241" s="23" t="s">
        <v>257</v>
      </c>
      <c r="B241" s="24" t="s">
        <v>36</v>
      </c>
      <c r="C241" s="23">
        <v>5.63</v>
      </c>
      <c r="D241" s="99"/>
    </row>
    <row r="242" spans="1:4" ht="15.75" hidden="1" outlineLevel="1">
      <c r="A242" s="23" t="s">
        <v>257</v>
      </c>
      <c r="B242" s="24" t="s">
        <v>37</v>
      </c>
      <c r="C242" s="23">
        <v>5.47</v>
      </c>
      <c r="D242" s="99"/>
    </row>
    <row r="243" spans="1:4" ht="15.75" hidden="1" outlineLevel="1">
      <c r="A243" s="23" t="s">
        <v>257</v>
      </c>
      <c r="B243" s="24" t="s">
        <v>38</v>
      </c>
      <c r="C243" s="23">
        <v>5.48</v>
      </c>
      <c r="D243" s="99"/>
    </row>
    <row r="244" spans="1:4" ht="15.75">
      <c r="A244" s="28" t="s">
        <v>257</v>
      </c>
      <c r="B244" s="24"/>
      <c r="C244" s="23"/>
      <c r="D244" s="99"/>
    </row>
    <row r="245" spans="1:4" ht="15.75" hidden="1" outlineLevel="1">
      <c r="A245" s="23" t="s">
        <v>258</v>
      </c>
      <c r="B245" s="24" t="s">
        <v>14</v>
      </c>
      <c r="C245" s="23">
        <v>5.0999999999999996</v>
      </c>
      <c r="D245" s="99"/>
    </row>
    <row r="246" spans="1:4" ht="15.75" hidden="1" outlineLevel="1">
      <c r="A246" s="23" t="s">
        <v>258</v>
      </c>
      <c r="B246" s="24" t="s">
        <v>15</v>
      </c>
      <c r="C246" s="23">
        <v>5.2</v>
      </c>
      <c r="D246" s="99"/>
    </row>
    <row r="247" spans="1:4" ht="15.75" hidden="1" outlineLevel="1">
      <c r="A247" s="23" t="s">
        <v>258</v>
      </c>
      <c r="B247" s="24" t="s">
        <v>16</v>
      </c>
      <c r="C247" s="23">
        <v>5.3</v>
      </c>
      <c r="D247" s="99"/>
    </row>
    <row r="248" spans="1:4" ht="15.75" hidden="1" outlineLevel="1">
      <c r="A248" s="23" t="s">
        <v>258</v>
      </c>
      <c r="B248" s="24" t="s">
        <v>17</v>
      </c>
      <c r="C248" s="23">
        <v>5.6</v>
      </c>
      <c r="D248" s="99"/>
    </row>
    <row r="249" spans="1:4" ht="15.75" hidden="1" outlineLevel="1">
      <c r="A249" s="23" t="s">
        <v>258</v>
      </c>
      <c r="B249" s="24" t="s">
        <v>1522</v>
      </c>
      <c r="C249" s="25">
        <v>5.0999999999999996</v>
      </c>
      <c r="D249" s="99"/>
    </row>
    <row r="250" spans="1:4" ht="15.75" hidden="1" outlineLevel="1">
      <c r="A250" s="23" t="s">
        <v>258</v>
      </c>
      <c r="B250" s="24" t="s">
        <v>1519</v>
      </c>
      <c r="C250" s="23">
        <v>5.14</v>
      </c>
      <c r="D250" s="99"/>
    </row>
    <row r="251" spans="1:4" ht="15.75" hidden="1" outlineLevel="1">
      <c r="A251" s="23" t="s">
        <v>258</v>
      </c>
      <c r="B251" s="24" t="s">
        <v>20</v>
      </c>
      <c r="C251" s="23">
        <v>5.19</v>
      </c>
      <c r="D251" s="99"/>
    </row>
    <row r="252" spans="1:4" ht="15.75" hidden="1" outlineLevel="1">
      <c r="A252" s="23" t="s">
        <v>258</v>
      </c>
      <c r="B252" s="24" t="s">
        <v>21</v>
      </c>
      <c r="C252" s="23">
        <v>5.24</v>
      </c>
      <c r="D252" s="99"/>
    </row>
    <row r="253" spans="1:4" ht="15.75" hidden="1" outlineLevel="1">
      <c r="A253" s="23" t="s">
        <v>258</v>
      </c>
      <c r="B253" s="24" t="s">
        <v>22</v>
      </c>
      <c r="C253" s="23">
        <v>5.27</v>
      </c>
      <c r="D253" s="99"/>
    </row>
    <row r="254" spans="1:4" ht="15.75" hidden="1" outlineLevel="1">
      <c r="A254" s="23" t="s">
        <v>258</v>
      </c>
      <c r="B254" s="24" t="s">
        <v>23</v>
      </c>
      <c r="C254" s="23">
        <v>5.28</v>
      </c>
      <c r="D254" s="99"/>
    </row>
    <row r="255" spans="1:4" ht="15.75" hidden="1" outlineLevel="1">
      <c r="A255" s="23" t="s">
        <v>258</v>
      </c>
      <c r="B255" s="24" t="s">
        <v>25</v>
      </c>
      <c r="C255" s="25">
        <v>5.3</v>
      </c>
      <c r="D255" s="99"/>
    </row>
    <row r="256" spans="1:4" ht="15.75" hidden="1" outlineLevel="1">
      <c r="A256" s="23" t="s">
        <v>258</v>
      </c>
      <c r="B256" s="24" t="s">
        <v>62</v>
      </c>
      <c r="C256" s="23">
        <v>5.33</v>
      </c>
      <c r="D256" s="99"/>
    </row>
    <row r="257" spans="1:4" ht="15.75" hidden="1" outlineLevel="1">
      <c r="A257" s="23" t="s">
        <v>258</v>
      </c>
      <c r="B257" s="24" t="s">
        <v>29</v>
      </c>
      <c r="C257" s="23">
        <v>5.36</v>
      </c>
      <c r="D257" s="99"/>
    </row>
    <row r="258" spans="1:4" ht="15.75" hidden="1" outlineLevel="1">
      <c r="A258" s="23" t="s">
        <v>258</v>
      </c>
      <c r="B258" s="24" t="s">
        <v>30</v>
      </c>
      <c r="C258" s="23">
        <v>5.53</v>
      </c>
      <c r="D258" s="99"/>
    </row>
    <row r="259" spans="1:4" ht="15.75" hidden="1" outlineLevel="1">
      <c r="A259" s="23" t="s">
        <v>258</v>
      </c>
      <c r="B259" s="24" t="s">
        <v>33</v>
      </c>
      <c r="C259" s="23">
        <v>5.58</v>
      </c>
      <c r="D259" s="99"/>
    </row>
    <row r="260" spans="1:4" ht="15.75" hidden="1" outlineLevel="1">
      <c r="A260" s="23" t="s">
        <v>258</v>
      </c>
      <c r="B260" s="24" t="s">
        <v>34</v>
      </c>
      <c r="C260" s="23">
        <v>5.54</v>
      </c>
      <c r="D260" s="99"/>
    </row>
    <row r="261" spans="1:4" ht="15.75" hidden="1" outlineLevel="1">
      <c r="A261" s="23" t="s">
        <v>258</v>
      </c>
      <c r="B261" s="24" t="s">
        <v>35</v>
      </c>
      <c r="C261" s="23">
        <v>5.55</v>
      </c>
      <c r="D261" s="99"/>
    </row>
    <row r="262" spans="1:4" ht="15.75" hidden="1" outlineLevel="1">
      <c r="A262" s="23" t="s">
        <v>258</v>
      </c>
      <c r="B262" s="24" t="s">
        <v>36</v>
      </c>
      <c r="C262" s="23">
        <v>5.63</v>
      </c>
      <c r="D262" s="99"/>
    </row>
    <row r="263" spans="1:4" ht="15.75" hidden="1" outlineLevel="1">
      <c r="A263" s="23" t="s">
        <v>258</v>
      </c>
      <c r="B263" s="24" t="s">
        <v>37</v>
      </c>
      <c r="C263" s="23">
        <v>5.47</v>
      </c>
      <c r="D263" s="99"/>
    </row>
    <row r="264" spans="1:4" ht="15.75" hidden="1" outlineLevel="1">
      <c r="A264" s="23" t="s">
        <v>258</v>
      </c>
      <c r="B264" s="24" t="s">
        <v>38</v>
      </c>
      <c r="C264" s="23">
        <v>5.48</v>
      </c>
      <c r="D264" s="99"/>
    </row>
    <row r="265" spans="1:4" ht="15.75">
      <c r="A265" s="28" t="s">
        <v>258</v>
      </c>
      <c r="B265" s="24"/>
      <c r="C265" s="23"/>
      <c r="D265" s="99"/>
    </row>
    <row r="266" spans="1:4" ht="15.75" hidden="1" outlineLevel="1">
      <c r="A266" s="23" t="s">
        <v>259</v>
      </c>
      <c r="B266" s="24" t="s">
        <v>14</v>
      </c>
      <c r="C266" s="23">
        <v>5.0999999999999996</v>
      </c>
      <c r="D266" s="99"/>
    </row>
    <row r="267" spans="1:4" ht="15.75" hidden="1" outlineLevel="1">
      <c r="A267" s="23" t="s">
        <v>259</v>
      </c>
      <c r="B267" s="24" t="s">
        <v>15</v>
      </c>
      <c r="C267" s="23">
        <v>5.2</v>
      </c>
      <c r="D267" s="99"/>
    </row>
    <row r="268" spans="1:4" ht="15.75" hidden="1" outlineLevel="1">
      <c r="A268" s="23" t="s">
        <v>259</v>
      </c>
      <c r="B268" s="24" t="s">
        <v>16</v>
      </c>
      <c r="C268" s="23">
        <v>5.3</v>
      </c>
      <c r="D268" s="99"/>
    </row>
    <row r="269" spans="1:4" ht="15.75" hidden="1" outlineLevel="1">
      <c r="A269" s="23" t="s">
        <v>259</v>
      </c>
      <c r="B269" s="24" t="s">
        <v>17</v>
      </c>
      <c r="C269" s="23">
        <v>5.6</v>
      </c>
      <c r="D269" s="99"/>
    </row>
    <row r="270" spans="1:4" ht="15.75" hidden="1" outlineLevel="1">
      <c r="A270" s="23" t="s">
        <v>259</v>
      </c>
      <c r="B270" s="24" t="s">
        <v>1522</v>
      </c>
      <c r="C270" s="25">
        <v>5.0999999999999996</v>
      </c>
      <c r="D270" s="99"/>
    </row>
    <row r="271" spans="1:4" ht="15.75" hidden="1" outlineLevel="1">
      <c r="A271" s="23" t="s">
        <v>259</v>
      </c>
      <c r="B271" s="24" t="s">
        <v>1519</v>
      </c>
      <c r="C271" s="23">
        <v>5.14</v>
      </c>
      <c r="D271" s="99"/>
    </row>
    <row r="272" spans="1:4" ht="15.75" hidden="1" outlineLevel="1">
      <c r="A272" s="23" t="s">
        <v>259</v>
      </c>
      <c r="B272" s="24" t="s">
        <v>20</v>
      </c>
      <c r="C272" s="23">
        <v>5.19</v>
      </c>
      <c r="D272" s="99"/>
    </row>
    <row r="273" spans="1:4" ht="15.75" hidden="1" outlineLevel="1">
      <c r="A273" s="23" t="s">
        <v>259</v>
      </c>
      <c r="B273" s="24" t="s">
        <v>21</v>
      </c>
      <c r="C273" s="23">
        <v>5.24</v>
      </c>
      <c r="D273" s="99"/>
    </row>
    <row r="274" spans="1:4" ht="15.75" hidden="1" outlineLevel="1">
      <c r="A274" s="23" t="s">
        <v>259</v>
      </c>
      <c r="B274" s="24" t="s">
        <v>61</v>
      </c>
      <c r="C274" s="23">
        <v>5.26</v>
      </c>
      <c r="D274" s="99"/>
    </row>
    <row r="275" spans="1:4" ht="15.75" hidden="1" outlineLevel="1">
      <c r="A275" s="23" t="s">
        <v>259</v>
      </c>
      <c r="B275" s="24" t="s">
        <v>22</v>
      </c>
      <c r="C275" s="23">
        <v>5.27</v>
      </c>
      <c r="D275" s="99"/>
    </row>
    <row r="276" spans="1:4" ht="15.75" hidden="1" outlineLevel="1">
      <c r="A276" s="23" t="s">
        <v>259</v>
      </c>
      <c r="B276" s="24" t="s">
        <v>23</v>
      </c>
      <c r="C276" s="23">
        <v>5.28</v>
      </c>
      <c r="D276" s="99"/>
    </row>
    <row r="277" spans="1:4" ht="15.75" hidden="1" outlineLevel="1">
      <c r="A277" s="23" t="s">
        <v>259</v>
      </c>
      <c r="B277" s="24" t="s">
        <v>24</v>
      </c>
      <c r="C277" s="23">
        <v>5.29</v>
      </c>
      <c r="D277" s="99"/>
    </row>
    <row r="278" spans="1:4" ht="15.75" hidden="1" outlineLevel="1">
      <c r="A278" s="23" t="s">
        <v>259</v>
      </c>
      <c r="B278" s="24" t="s">
        <v>25</v>
      </c>
      <c r="C278" s="25">
        <v>5.3</v>
      </c>
      <c r="D278" s="99"/>
    </row>
    <row r="279" spans="1:4" ht="15.75" hidden="1" outlineLevel="1">
      <c r="A279" s="23" t="s">
        <v>259</v>
      </c>
      <c r="B279" s="24" t="s">
        <v>62</v>
      </c>
      <c r="C279" s="23">
        <v>5.33</v>
      </c>
      <c r="D279" s="99"/>
    </row>
    <row r="280" spans="1:4" ht="15.75" hidden="1" outlineLevel="1">
      <c r="A280" s="23" t="s">
        <v>259</v>
      </c>
      <c r="B280" s="24" t="s">
        <v>29</v>
      </c>
      <c r="C280" s="23">
        <v>5.36</v>
      </c>
      <c r="D280" s="99"/>
    </row>
    <row r="281" spans="1:4" ht="15.75" hidden="1" outlineLevel="1">
      <c r="A281" s="23" t="s">
        <v>259</v>
      </c>
      <c r="B281" s="24" t="s">
        <v>86</v>
      </c>
      <c r="C281" s="23">
        <v>5.69</v>
      </c>
      <c r="D281" s="99"/>
    </row>
    <row r="282" spans="1:4" ht="15.75" hidden="1" outlineLevel="1">
      <c r="A282" s="23" t="s">
        <v>259</v>
      </c>
      <c r="B282" s="24" t="s">
        <v>87</v>
      </c>
      <c r="C282" s="25">
        <v>5.7</v>
      </c>
      <c r="D282" s="99"/>
    </row>
    <row r="283" spans="1:4" ht="15.75" hidden="1" outlineLevel="1">
      <c r="A283" s="23" t="s">
        <v>259</v>
      </c>
      <c r="B283" s="24" t="s">
        <v>88</v>
      </c>
      <c r="C283" s="23">
        <v>5.74</v>
      </c>
      <c r="D283" s="99"/>
    </row>
    <row r="284" spans="1:4" ht="15.75" hidden="1" outlineLevel="1">
      <c r="A284" s="23" t="s">
        <v>259</v>
      </c>
      <c r="B284" s="24" t="s">
        <v>89</v>
      </c>
      <c r="C284" s="23">
        <v>5.49</v>
      </c>
      <c r="D284" s="99"/>
    </row>
    <row r="285" spans="1:4" ht="15.75" hidden="1" outlineLevel="1">
      <c r="A285" s="23" t="s">
        <v>259</v>
      </c>
      <c r="B285" s="24" t="s">
        <v>90</v>
      </c>
      <c r="C285" s="23">
        <v>5.51</v>
      </c>
      <c r="D285" s="99"/>
    </row>
    <row r="286" spans="1:4" ht="15.75" hidden="1" outlineLevel="1">
      <c r="A286" s="23" t="s">
        <v>259</v>
      </c>
      <c r="B286" s="24" t="s">
        <v>1523</v>
      </c>
      <c r="C286" s="23">
        <v>5.52</v>
      </c>
      <c r="D286" s="99"/>
    </row>
    <row r="287" spans="1:4" ht="15.75" hidden="1" outlineLevel="1">
      <c r="A287" s="23" t="s">
        <v>259</v>
      </c>
      <c r="B287" s="24" t="s">
        <v>30</v>
      </c>
      <c r="C287" s="23">
        <v>5.53</v>
      </c>
      <c r="D287" s="99"/>
    </row>
    <row r="288" spans="1:4" ht="15.75" hidden="1" outlineLevel="1">
      <c r="A288" s="23" t="s">
        <v>259</v>
      </c>
      <c r="B288" s="24" t="s">
        <v>33</v>
      </c>
      <c r="C288" s="23">
        <v>5.58</v>
      </c>
      <c r="D288" s="99"/>
    </row>
    <row r="289" spans="1:4" ht="15.75" hidden="1" outlineLevel="1">
      <c r="A289" s="23" t="s">
        <v>259</v>
      </c>
      <c r="B289" s="24" t="s">
        <v>34</v>
      </c>
      <c r="C289" s="23">
        <v>5.54</v>
      </c>
      <c r="D289" s="99"/>
    </row>
    <row r="290" spans="1:4" ht="15.75" hidden="1" outlineLevel="1">
      <c r="A290" s="23" t="s">
        <v>259</v>
      </c>
      <c r="B290" s="24" t="s">
        <v>35</v>
      </c>
      <c r="C290" s="23">
        <v>5.55</v>
      </c>
      <c r="D290" s="99"/>
    </row>
    <row r="291" spans="1:4" ht="15.75" hidden="1" outlineLevel="1">
      <c r="A291" s="23" t="s">
        <v>259</v>
      </c>
      <c r="B291" s="24" t="s">
        <v>36</v>
      </c>
      <c r="C291" s="23">
        <v>5.63</v>
      </c>
      <c r="D291" s="99"/>
    </row>
    <row r="292" spans="1:4" ht="15.75" hidden="1" outlineLevel="1">
      <c r="A292" s="23" t="s">
        <v>259</v>
      </c>
      <c r="B292" s="24" t="s">
        <v>37</v>
      </c>
      <c r="C292" s="23">
        <v>5.47</v>
      </c>
      <c r="D292" s="99"/>
    </row>
    <row r="293" spans="1:4" ht="15.75" hidden="1" outlineLevel="1">
      <c r="A293" s="23" t="s">
        <v>259</v>
      </c>
      <c r="B293" s="24" t="s">
        <v>38</v>
      </c>
      <c r="C293" s="23">
        <v>5.48</v>
      </c>
      <c r="D293" s="99"/>
    </row>
    <row r="294" spans="1:4" ht="15.75">
      <c r="A294" s="28" t="s">
        <v>259</v>
      </c>
      <c r="B294" s="24"/>
      <c r="C294" s="23"/>
      <c r="D294" s="99"/>
    </row>
    <row r="295" spans="1:4" ht="15.75" hidden="1" outlineLevel="1">
      <c r="A295" s="23" t="s">
        <v>260</v>
      </c>
      <c r="B295" s="24" t="s">
        <v>14</v>
      </c>
      <c r="C295" s="23">
        <v>5.0999999999999996</v>
      </c>
      <c r="D295" s="99"/>
    </row>
    <row r="296" spans="1:4" ht="15.75" hidden="1" outlineLevel="1">
      <c r="A296" s="23" t="s">
        <v>260</v>
      </c>
      <c r="B296" s="24" t="s">
        <v>15</v>
      </c>
      <c r="C296" s="23">
        <v>5.2</v>
      </c>
      <c r="D296" s="99"/>
    </row>
    <row r="297" spans="1:4" ht="15.75" hidden="1" outlineLevel="1">
      <c r="A297" s="23" t="s">
        <v>260</v>
      </c>
      <c r="B297" s="24" t="s">
        <v>16</v>
      </c>
      <c r="C297" s="23">
        <v>5.3</v>
      </c>
      <c r="D297" s="99"/>
    </row>
    <row r="298" spans="1:4" ht="15.75" hidden="1" outlineLevel="1">
      <c r="A298" s="23" t="s">
        <v>260</v>
      </c>
      <c r="B298" s="24" t="s">
        <v>1519</v>
      </c>
      <c r="C298" s="23">
        <v>5.14</v>
      </c>
      <c r="D298" s="99"/>
    </row>
    <row r="299" spans="1:4" ht="15.75" hidden="1" outlineLevel="1">
      <c r="A299" s="23" t="s">
        <v>260</v>
      </c>
      <c r="B299" s="24" t="s">
        <v>20</v>
      </c>
      <c r="C299" s="23">
        <v>5.19</v>
      </c>
      <c r="D299" s="99"/>
    </row>
    <row r="300" spans="1:4" ht="15.75" hidden="1" outlineLevel="1">
      <c r="A300" s="23" t="s">
        <v>260</v>
      </c>
      <c r="B300" s="24" t="s">
        <v>21</v>
      </c>
      <c r="C300" s="23">
        <v>5.24</v>
      </c>
      <c r="D300" s="99"/>
    </row>
    <row r="301" spans="1:4" ht="15.75" hidden="1" outlineLevel="1">
      <c r="A301" s="23" t="s">
        <v>260</v>
      </c>
      <c r="B301" s="24" t="s">
        <v>61</v>
      </c>
      <c r="C301" s="23">
        <v>5.26</v>
      </c>
      <c r="D301" s="99"/>
    </row>
    <row r="302" spans="1:4" ht="15.75" hidden="1" outlineLevel="1">
      <c r="A302" s="23" t="s">
        <v>260</v>
      </c>
      <c r="B302" s="24" t="s">
        <v>22</v>
      </c>
      <c r="C302" s="23">
        <v>5.27</v>
      </c>
      <c r="D302" s="99"/>
    </row>
    <row r="303" spans="1:4" ht="15.75" hidden="1" outlineLevel="1">
      <c r="A303" s="23" t="s">
        <v>260</v>
      </c>
      <c r="B303" s="24" t="s">
        <v>23</v>
      </c>
      <c r="C303" s="23">
        <v>5.28</v>
      </c>
      <c r="D303" s="99"/>
    </row>
    <row r="304" spans="1:4" ht="15.75" hidden="1" outlineLevel="1">
      <c r="A304" s="23" t="s">
        <v>260</v>
      </c>
      <c r="B304" s="24" t="s">
        <v>92</v>
      </c>
      <c r="C304" s="23">
        <v>5.37</v>
      </c>
      <c r="D304" s="99"/>
    </row>
    <row r="305" spans="1:4" ht="15.75" hidden="1" outlineLevel="1">
      <c r="A305" s="23" t="s">
        <v>260</v>
      </c>
      <c r="B305" s="24" t="s">
        <v>89</v>
      </c>
      <c r="C305" s="23">
        <v>5.49</v>
      </c>
      <c r="D305" s="99"/>
    </row>
    <row r="306" spans="1:4" ht="15.75" hidden="1" outlineLevel="1">
      <c r="A306" s="23" t="s">
        <v>260</v>
      </c>
      <c r="B306" s="24" t="s">
        <v>90</v>
      </c>
      <c r="C306" s="23">
        <v>5.51</v>
      </c>
      <c r="D306" s="99"/>
    </row>
    <row r="307" spans="1:4" ht="15.75" hidden="1" outlineLevel="1">
      <c r="A307" s="23" t="s">
        <v>260</v>
      </c>
      <c r="B307" s="24" t="s">
        <v>30</v>
      </c>
      <c r="C307" s="23">
        <v>5.53</v>
      </c>
      <c r="D307" s="99"/>
    </row>
    <row r="308" spans="1:4" ht="15.75" hidden="1" outlineLevel="1">
      <c r="A308" s="23" t="s">
        <v>260</v>
      </c>
      <c r="B308" s="24" t="s">
        <v>86</v>
      </c>
      <c r="C308" s="23">
        <v>5.69</v>
      </c>
      <c r="D308" s="99"/>
    </row>
    <row r="309" spans="1:4" ht="15.75" hidden="1" outlineLevel="1">
      <c r="A309" s="23" t="s">
        <v>260</v>
      </c>
      <c r="B309" s="24" t="s">
        <v>93</v>
      </c>
      <c r="C309" s="23">
        <v>5.75</v>
      </c>
      <c r="D309" s="99"/>
    </row>
    <row r="310" spans="1:4" ht="15.75" hidden="1" outlineLevel="1">
      <c r="A310" s="23" t="s">
        <v>260</v>
      </c>
      <c r="B310" s="24" t="s">
        <v>87</v>
      </c>
      <c r="C310" s="25">
        <v>5.7</v>
      </c>
      <c r="D310" s="99"/>
    </row>
    <row r="311" spans="1:4" ht="15.75" hidden="1" outlineLevel="1">
      <c r="A311" s="23" t="s">
        <v>260</v>
      </c>
      <c r="B311" s="24" t="s">
        <v>88</v>
      </c>
      <c r="C311" s="23">
        <v>5.74</v>
      </c>
      <c r="D311" s="99"/>
    </row>
    <row r="312" spans="1:4" ht="15.75" hidden="1" outlineLevel="1">
      <c r="A312" s="23" t="s">
        <v>260</v>
      </c>
      <c r="B312" s="24" t="s">
        <v>33</v>
      </c>
      <c r="C312" s="23">
        <v>5.58</v>
      </c>
      <c r="D312" s="99"/>
    </row>
    <row r="313" spans="1:4" ht="15.75" hidden="1" outlineLevel="1">
      <c r="A313" s="23" t="s">
        <v>260</v>
      </c>
      <c r="B313" s="24" t="s">
        <v>34</v>
      </c>
      <c r="C313" s="23">
        <v>5.54</v>
      </c>
      <c r="D313" s="99"/>
    </row>
    <row r="314" spans="1:4" ht="15.75" hidden="1" outlineLevel="1">
      <c r="A314" s="23" t="s">
        <v>260</v>
      </c>
      <c r="B314" s="24" t="s">
        <v>35</v>
      </c>
      <c r="C314" s="23">
        <v>5.55</v>
      </c>
      <c r="D314" s="99"/>
    </row>
    <row r="315" spans="1:4" ht="15.75" hidden="1" outlineLevel="1">
      <c r="A315" s="23" t="s">
        <v>260</v>
      </c>
      <c r="B315" s="24" t="s">
        <v>36</v>
      </c>
      <c r="C315" s="23">
        <v>5.63</v>
      </c>
      <c r="D315" s="99"/>
    </row>
    <row r="316" spans="1:4" ht="15.75" hidden="1" outlineLevel="1">
      <c r="A316" s="23" t="s">
        <v>260</v>
      </c>
      <c r="B316" s="24" t="s">
        <v>94</v>
      </c>
      <c r="C316" s="23">
        <v>5.65</v>
      </c>
      <c r="D316" s="99"/>
    </row>
    <row r="317" spans="1:4" ht="15.75" hidden="1" outlineLevel="1">
      <c r="A317" s="23" t="s">
        <v>260</v>
      </c>
      <c r="B317" s="24" t="s">
        <v>95</v>
      </c>
      <c r="C317" s="23">
        <v>5.68</v>
      </c>
      <c r="D317" s="99"/>
    </row>
    <row r="318" spans="1:4" ht="15.75" hidden="1" outlineLevel="1">
      <c r="A318" s="23" t="s">
        <v>260</v>
      </c>
      <c r="B318" s="24" t="s">
        <v>37</v>
      </c>
      <c r="C318" s="23">
        <v>5.47</v>
      </c>
      <c r="D318" s="99"/>
    </row>
    <row r="319" spans="1:4" ht="15.75" hidden="1" outlineLevel="1">
      <c r="A319" s="23" t="s">
        <v>260</v>
      </c>
      <c r="B319" s="24" t="s">
        <v>38</v>
      </c>
      <c r="C319" s="23">
        <v>5.48</v>
      </c>
      <c r="D319" s="99"/>
    </row>
    <row r="320" spans="1:4" ht="15.75">
      <c r="A320" s="28" t="s">
        <v>260</v>
      </c>
      <c r="B320" s="24"/>
      <c r="C320" s="23"/>
      <c r="D320" s="99"/>
    </row>
    <row r="321" spans="1:4" ht="15.75" hidden="1" outlineLevel="1">
      <c r="A321" s="23" t="s">
        <v>261</v>
      </c>
      <c r="B321" s="24" t="s">
        <v>14</v>
      </c>
      <c r="C321" s="23">
        <v>5.0999999999999996</v>
      </c>
      <c r="D321" s="99"/>
    </row>
    <row r="322" spans="1:4" ht="15.75" hidden="1" outlineLevel="1">
      <c r="A322" s="23" t="s">
        <v>261</v>
      </c>
      <c r="B322" s="24" t="s">
        <v>15</v>
      </c>
      <c r="C322" s="23">
        <v>5.2</v>
      </c>
      <c r="D322" s="99"/>
    </row>
    <row r="323" spans="1:4" ht="15.75" hidden="1" outlineLevel="1">
      <c r="A323" s="23" t="s">
        <v>261</v>
      </c>
      <c r="B323" s="24" t="s">
        <v>61</v>
      </c>
      <c r="C323" s="23">
        <v>5.26</v>
      </c>
      <c r="D323" s="99"/>
    </row>
    <row r="324" spans="1:4" ht="15.75" hidden="1" outlineLevel="1">
      <c r="A324" s="23" t="s">
        <v>261</v>
      </c>
      <c r="B324" s="24" t="s">
        <v>1519</v>
      </c>
      <c r="C324" s="23">
        <v>5.14</v>
      </c>
      <c r="D324" s="99"/>
    </row>
    <row r="325" spans="1:4" ht="15.75" hidden="1" outlineLevel="1">
      <c r="A325" s="23" t="s">
        <v>261</v>
      </c>
      <c r="B325" s="24" t="s">
        <v>20</v>
      </c>
      <c r="C325" s="23">
        <v>5.19</v>
      </c>
      <c r="D325" s="99"/>
    </row>
    <row r="326" spans="1:4" ht="15.75" hidden="1" outlineLevel="1">
      <c r="A326" s="23" t="s">
        <v>261</v>
      </c>
      <c r="B326" s="24" t="s">
        <v>92</v>
      </c>
      <c r="C326" s="23">
        <v>5.37</v>
      </c>
      <c r="D326" s="99"/>
    </row>
    <row r="327" spans="1:4" ht="15.75" hidden="1" outlineLevel="1">
      <c r="A327" s="23" t="s">
        <v>261</v>
      </c>
      <c r="B327" s="24" t="s">
        <v>86</v>
      </c>
      <c r="C327" s="23">
        <v>5.69</v>
      </c>
      <c r="D327" s="99"/>
    </row>
    <row r="328" spans="1:4" ht="15.75" hidden="1" outlineLevel="1">
      <c r="A328" s="23" t="s">
        <v>261</v>
      </c>
      <c r="B328" s="24" t="s">
        <v>96</v>
      </c>
      <c r="C328" s="25">
        <v>5.8</v>
      </c>
      <c r="D328" s="99"/>
    </row>
    <row r="329" spans="1:4" ht="15.75" hidden="1" outlineLevel="1">
      <c r="A329" s="23" t="s">
        <v>261</v>
      </c>
      <c r="B329" s="24" t="s">
        <v>93</v>
      </c>
      <c r="C329" s="23">
        <v>5.75</v>
      </c>
      <c r="D329" s="99"/>
    </row>
    <row r="330" spans="1:4" ht="15.75" hidden="1" outlineLevel="1">
      <c r="A330" s="23" t="s">
        <v>261</v>
      </c>
      <c r="B330" s="24" t="s">
        <v>87</v>
      </c>
      <c r="C330" s="25">
        <v>5.7</v>
      </c>
      <c r="D330" s="99"/>
    </row>
    <row r="331" spans="1:4" ht="15.75" hidden="1" outlineLevel="1">
      <c r="A331" s="23" t="s">
        <v>261</v>
      </c>
      <c r="B331" s="24" t="s">
        <v>88</v>
      </c>
      <c r="C331" s="23">
        <v>5.74</v>
      </c>
      <c r="D331" s="99"/>
    </row>
    <row r="332" spans="1:4" ht="15.75" hidden="1" outlineLevel="1">
      <c r="A332" s="23" t="s">
        <v>261</v>
      </c>
      <c r="B332" s="24" t="s">
        <v>33</v>
      </c>
      <c r="C332" s="23">
        <v>5.58</v>
      </c>
      <c r="D332" s="99"/>
    </row>
    <row r="333" spans="1:4" ht="15.75" hidden="1" outlineLevel="1">
      <c r="A333" s="23" t="s">
        <v>261</v>
      </c>
      <c r="B333" s="24" t="s">
        <v>35</v>
      </c>
      <c r="C333" s="23">
        <v>5.55</v>
      </c>
      <c r="D333" s="99"/>
    </row>
    <row r="334" spans="1:4" ht="15.75" hidden="1" outlineLevel="1">
      <c r="A334" s="23" t="s">
        <v>261</v>
      </c>
      <c r="B334" s="24" t="s">
        <v>36</v>
      </c>
      <c r="C334" s="23">
        <v>5.63</v>
      </c>
      <c r="D334" s="99"/>
    </row>
    <row r="335" spans="1:4" ht="15.75" hidden="1" outlineLevel="1">
      <c r="A335" s="23" t="s">
        <v>261</v>
      </c>
      <c r="B335" s="24" t="s">
        <v>94</v>
      </c>
      <c r="C335" s="23">
        <v>5.65</v>
      </c>
      <c r="D335" s="99"/>
    </row>
    <row r="336" spans="1:4" ht="15.75" hidden="1" outlineLevel="1">
      <c r="A336" s="23" t="s">
        <v>261</v>
      </c>
      <c r="B336" s="24" t="s">
        <v>95</v>
      </c>
      <c r="C336" s="23">
        <v>5.68</v>
      </c>
      <c r="D336" s="99"/>
    </row>
    <row r="337" spans="1:4" ht="15.75" hidden="1" outlineLevel="1">
      <c r="A337" s="23" t="s">
        <v>261</v>
      </c>
      <c r="B337" s="24" t="s">
        <v>37</v>
      </c>
      <c r="C337" s="23">
        <v>5.47</v>
      </c>
      <c r="D337" s="99"/>
    </row>
    <row r="338" spans="1:4" ht="15.75" hidden="1" outlineLevel="1">
      <c r="A338" s="23" t="s">
        <v>261</v>
      </c>
      <c r="B338" s="24" t="s">
        <v>38</v>
      </c>
      <c r="C338" s="23">
        <v>5.48</v>
      </c>
      <c r="D338" s="99"/>
    </row>
    <row r="339" spans="1:4" ht="15.75">
      <c r="A339" s="28" t="s">
        <v>261</v>
      </c>
      <c r="B339" s="24"/>
      <c r="C339" s="23"/>
      <c r="D339" s="99"/>
    </row>
    <row r="340" spans="1:4" ht="15.75" hidden="1" outlineLevel="1">
      <c r="A340" s="23" t="s">
        <v>262</v>
      </c>
      <c r="B340" s="24" t="s">
        <v>97</v>
      </c>
      <c r="C340" s="23">
        <v>5.0999999999999996</v>
      </c>
      <c r="D340" s="99"/>
    </row>
    <row r="341" spans="1:4" ht="15.75" hidden="1" outlineLevel="1">
      <c r="A341" s="23" t="s">
        <v>262</v>
      </c>
      <c r="B341" s="24" t="s">
        <v>15</v>
      </c>
      <c r="C341" s="23">
        <v>5.2</v>
      </c>
      <c r="D341" s="99"/>
    </row>
    <row r="342" spans="1:4" ht="15.75" hidden="1" outlineLevel="1">
      <c r="A342" s="23" t="s">
        <v>262</v>
      </c>
      <c r="B342" s="24" t="s">
        <v>61</v>
      </c>
      <c r="C342" s="23">
        <v>5.26</v>
      </c>
      <c r="D342" s="99"/>
    </row>
    <row r="343" spans="1:4" ht="15.75" hidden="1" outlineLevel="1">
      <c r="A343" s="23" t="s">
        <v>262</v>
      </c>
      <c r="B343" s="24" t="s">
        <v>98</v>
      </c>
      <c r="C343" s="23">
        <v>5.38</v>
      </c>
      <c r="D343" s="99"/>
    </row>
    <row r="344" spans="1:4" ht="15.75" hidden="1" outlineLevel="1">
      <c r="A344" s="23" t="s">
        <v>262</v>
      </c>
      <c r="B344" s="24" t="s">
        <v>99</v>
      </c>
      <c r="C344" s="23">
        <v>5.39</v>
      </c>
      <c r="D344" s="99"/>
    </row>
    <row r="345" spans="1:4" ht="15.75" hidden="1" outlineLevel="1">
      <c r="A345" s="23" t="s">
        <v>262</v>
      </c>
      <c r="B345" s="24" t="s">
        <v>100</v>
      </c>
      <c r="C345" s="25">
        <v>5.6</v>
      </c>
      <c r="D345" s="99"/>
    </row>
    <row r="346" spans="1:4" ht="15.75" hidden="1" outlineLevel="1">
      <c r="A346" s="23" t="s">
        <v>262</v>
      </c>
      <c r="B346" s="24" t="s">
        <v>38</v>
      </c>
      <c r="C346" s="23">
        <v>5.48</v>
      </c>
      <c r="D346" s="99"/>
    </row>
    <row r="347" spans="1:4" ht="15.75">
      <c r="A347" s="28" t="s">
        <v>262</v>
      </c>
      <c r="B347" s="24"/>
      <c r="C347" s="23"/>
      <c r="D347" s="99"/>
    </row>
    <row r="348" spans="1:4" ht="15.75" hidden="1" outlineLevel="1">
      <c r="A348" s="23" t="s">
        <v>263</v>
      </c>
      <c r="B348" s="24" t="s">
        <v>14</v>
      </c>
      <c r="C348" s="23">
        <v>5.0999999999999996</v>
      </c>
      <c r="D348" s="99"/>
    </row>
    <row r="349" spans="1:4" ht="15.75" hidden="1" outlineLevel="1">
      <c r="A349" s="23" t="s">
        <v>263</v>
      </c>
      <c r="B349" s="24" t="s">
        <v>15</v>
      </c>
      <c r="C349" s="23">
        <v>5.2</v>
      </c>
      <c r="D349" s="99"/>
    </row>
    <row r="350" spans="1:4" ht="15.75" hidden="1" outlineLevel="1">
      <c r="A350" s="23" t="s">
        <v>263</v>
      </c>
      <c r="B350" s="24" t="s">
        <v>16</v>
      </c>
      <c r="C350" s="23">
        <v>5.3</v>
      </c>
      <c r="D350" s="99"/>
    </row>
    <row r="351" spans="1:4" ht="15.75" hidden="1" outlineLevel="1">
      <c r="A351" s="23" t="s">
        <v>263</v>
      </c>
      <c r="B351" s="24" t="s">
        <v>17</v>
      </c>
      <c r="C351" s="23">
        <v>5.6</v>
      </c>
      <c r="D351" s="99"/>
    </row>
    <row r="352" spans="1:4" ht="15.75" hidden="1" outlineLevel="1">
      <c r="A352" s="23" t="s">
        <v>263</v>
      </c>
      <c r="B352" s="24" t="s">
        <v>1522</v>
      </c>
      <c r="C352" s="25">
        <v>5.0999999999999996</v>
      </c>
      <c r="D352" s="99"/>
    </row>
    <row r="353" spans="1:4" ht="15.75" hidden="1" outlineLevel="1">
      <c r="A353" s="23" t="s">
        <v>263</v>
      </c>
      <c r="B353" s="24" t="s">
        <v>1519</v>
      </c>
      <c r="C353" s="23">
        <v>5.14</v>
      </c>
      <c r="D353" s="99"/>
    </row>
    <row r="354" spans="1:4" ht="15.75" hidden="1" outlineLevel="1">
      <c r="A354" s="23" t="s">
        <v>263</v>
      </c>
      <c r="B354" s="24" t="s">
        <v>20</v>
      </c>
      <c r="C354" s="23">
        <v>5.19</v>
      </c>
      <c r="D354" s="99"/>
    </row>
    <row r="355" spans="1:4" ht="15.75" hidden="1" outlineLevel="1">
      <c r="A355" s="23" t="s">
        <v>263</v>
      </c>
      <c r="B355" s="24" t="s">
        <v>21</v>
      </c>
      <c r="C355" s="23">
        <v>5.24</v>
      </c>
      <c r="D355" s="99"/>
    </row>
    <row r="356" spans="1:4" ht="15.75" hidden="1" outlineLevel="1">
      <c r="A356" s="23" t="s">
        <v>263</v>
      </c>
      <c r="B356" s="24" t="s">
        <v>61</v>
      </c>
      <c r="C356" s="23">
        <v>5.26</v>
      </c>
      <c r="D356" s="99"/>
    </row>
    <row r="357" spans="1:4" ht="15.75" hidden="1" outlineLevel="1">
      <c r="A357" s="23" t="s">
        <v>263</v>
      </c>
      <c r="B357" s="24" t="s">
        <v>22</v>
      </c>
      <c r="C357" s="23">
        <v>5.27</v>
      </c>
      <c r="D357" s="99"/>
    </row>
    <row r="358" spans="1:4" ht="15.75" hidden="1" outlineLevel="1">
      <c r="A358" s="23" t="s">
        <v>263</v>
      </c>
      <c r="B358" s="24" t="s">
        <v>23</v>
      </c>
      <c r="C358" s="23">
        <v>5.28</v>
      </c>
      <c r="D358" s="99"/>
    </row>
    <row r="359" spans="1:4" ht="15.75" hidden="1" outlineLevel="1">
      <c r="A359" s="23" t="s">
        <v>263</v>
      </c>
      <c r="B359" s="24" t="s">
        <v>27</v>
      </c>
      <c r="C359" s="23">
        <v>5.31</v>
      </c>
      <c r="D359" s="99"/>
    </row>
    <row r="360" spans="1:4" ht="15.75" hidden="1" outlineLevel="1">
      <c r="A360" s="23" t="s">
        <v>263</v>
      </c>
      <c r="B360" s="24" t="s">
        <v>29</v>
      </c>
      <c r="C360" s="23">
        <v>5.36</v>
      </c>
      <c r="D360" s="99"/>
    </row>
    <row r="361" spans="1:4" ht="15.75" hidden="1" outlineLevel="1">
      <c r="A361" s="23" t="s">
        <v>263</v>
      </c>
      <c r="B361" s="24" t="s">
        <v>92</v>
      </c>
      <c r="C361" s="23">
        <v>5.37</v>
      </c>
      <c r="D361" s="99"/>
    </row>
    <row r="362" spans="1:4" ht="15.75" hidden="1" outlineLevel="1">
      <c r="A362" s="23" t="s">
        <v>263</v>
      </c>
      <c r="B362" s="24" t="s">
        <v>89</v>
      </c>
      <c r="C362" s="23">
        <v>5.49</v>
      </c>
      <c r="D362" s="99"/>
    </row>
    <row r="363" spans="1:4" ht="15.75" hidden="1" outlineLevel="1">
      <c r="A363" s="23" t="s">
        <v>263</v>
      </c>
      <c r="B363" s="24" t="s">
        <v>90</v>
      </c>
      <c r="C363" s="23">
        <v>5.51</v>
      </c>
      <c r="D363" s="99"/>
    </row>
    <row r="364" spans="1:4" ht="15.75" hidden="1" outlineLevel="1">
      <c r="A364" s="23" t="s">
        <v>263</v>
      </c>
      <c r="B364" s="24" t="s">
        <v>1523</v>
      </c>
      <c r="C364" s="23">
        <v>5.52</v>
      </c>
      <c r="D364" s="99"/>
    </row>
    <row r="365" spans="1:4" ht="15.75" hidden="1" outlineLevel="1">
      <c r="A365" s="23" t="s">
        <v>263</v>
      </c>
      <c r="B365" s="24" t="s">
        <v>30</v>
      </c>
      <c r="C365" s="23">
        <v>5.53</v>
      </c>
      <c r="D365" s="99"/>
    </row>
    <row r="366" spans="1:4" ht="15.75" hidden="1" outlineLevel="1">
      <c r="A366" s="23" t="s">
        <v>263</v>
      </c>
      <c r="B366" s="24" t="s">
        <v>86</v>
      </c>
      <c r="C366" s="23">
        <v>5.69</v>
      </c>
      <c r="D366" s="99"/>
    </row>
    <row r="367" spans="1:4" ht="15.75" hidden="1" outlineLevel="1">
      <c r="A367" s="23" t="s">
        <v>263</v>
      </c>
      <c r="B367" s="24" t="s">
        <v>96</v>
      </c>
      <c r="C367" s="25">
        <v>5.8</v>
      </c>
      <c r="D367" s="99"/>
    </row>
    <row r="368" spans="1:4" ht="15.75" hidden="1" outlineLevel="1">
      <c r="A368" s="23" t="s">
        <v>263</v>
      </c>
      <c r="B368" s="24" t="s">
        <v>101</v>
      </c>
      <c r="C368" s="25">
        <v>5.72</v>
      </c>
      <c r="D368" s="99"/>
    </row>
    <row r="369" spans="1:4" ht="15.75" hidden="1" outlineLevel="1">
      <c r="A369" s="23" t="s">
        <v>263</v>
      </c>
      <c r="B369" s="24" t="s">
        <v>93</v>
      </c>
      <c r="C369" s="23">
        <v>5.75</v>
      </c>
      <c r="D369" s="99"/>
    </row>
    <row r="370" spans="1:4" ht="15.75" hidden="1" outlineLevel="1">
      <c r="A370" s="23" t="s">
        <v>263</v>
      </c>
      <c r="B370" s="24" t="s">
        <v>87</v>
      </c>
      <c r="C370" s="25">
        <v>5.7</v>
      </c>
      <c r="D370" s="99"/>
    </row>
    <row r="371" spans="1:4" ht="15.75" hidden="1" outlineLevel="1">
      <c r="A371" s="23" t="s">
        <v>263</v>
      </c>
      <c r="B371" s="24" t="s">
        <v>88</v>
      </c>
      <c r="C371" s="23">
        <v>5.74</v>
      </c>
      <c r="D371" s="99"/>
    </row>
    <row r="372" spans="1:4" ht="15.75" hidden="1" outlineLevel="1">
      <c r="A372" s="23" t="s">
        <v>263</v>
      </c>
      <c r="B372" s="24" t="s">
        <v>102</v>
      </c>
      <c r="C372" s="23">
        <v>5.76</v>
      </c>
      <c r="D372" s="99"/>
    </row>
    <row r="373" spans="1:4" ht="15.75" hidden="1" outlineLevel="1">
      <c r="A373" s="23" t="s">
        <v>263</v>
      </c>
      <c r="B373" s="24" t="s">
        <v>103</v>
      </c>
      <c r="C373" s="23">
        <v>5.89</v>
      </c>
      <c r="D373" s="98" t="s">
        <v>1518</v>
      </c>
    </row>
    <row r="374" spans="1:4" ht="15.75" hidden="1" outlineLevel="1">
      <c r="A374" s="23" t="s">
        <v>263</v>
      </c>
      <c r="B374" s="24" t="s">
        <v>104</v>
      </c>
      <c r="C374" s="23">
        <v>5.109</v>
      </c>
      <c r="D374" s="98"/>
    </row>
    <row r="375" spans="1:4" ht="15.75" hidden="1" outlineLevel="1">
      <c r="A375" s="23" t="s">
        <v>263</v>
      </c>
      <c r="B375" s="24" t="s">
        <v>105</v>
      </c>
      <c r="C375" s="23">
        <v>5.1109999999999998</v>
      </c>
      <c r="D375" s="99"/>
    </row>
    <row r="376" spans="1:4" ht="15.75" hidden="1" outlineLevel="1">
      <c r="A376" s="23" t="s">
        <v>263</v>
      </c>
      <c r="B376" s="24" t="s">
        <v>107</v>
      </c>
      <c r="C376" s="23">
        <v>5.1120000000000001</v>
      </c>
      <c r="D376" s="99"/>
    </row>
    <row r="377" spans="1:4" ht="15.75" hidden="1" outlineLevel="1">
      <c r="A377" s="23" t="s">
        <v>263</v>
      </c>
      <c r="B377" s="27" t="s">
        <v>1524</v>
      </c>
      <c r="C377" s="23">
        <v>5.1130000000000004</v>
      </c>
      <c r="D377" s="99"/>
    </row>
    <row r="378" spans="1:4" ht="15.75" hidden="1" outlineLevel="1">
      <c r="A378" s="23" t="s">
        <v>263</v>
      </c>
      <c r="B378" s="24" t="s">
        <v>33</v>
      </c>
      <c r="C378" s="23">
        <v>5.58</v>
      </c>
      <c r="D378" s="99"/>
    </row>
    <row r="379" spans="1:4" ht="15.75" hidden="1" outlineLevel="1">
      <c r="A379" s="23" t="s">
        <v>263</v>
      </c>
      <c r="B379" s="24" t="s">
        <v>34</v>
      </c>
      <c r="C379" s="23">
        <v>5.54</v>
      </c>
      <c r="D379" s="99"/>
    </row>
    <row r="380" spans="1:4" ht="15.75" hidden="1" outlineLevel="1">
      <c r="A380" s="23" t="s">
        <v>263</v>
      </c>
      <c r="B380" s="24" t="s">
        <v>35</v>
      </c>
      <c r="C380" s="23">
        <v>5.55</v>
      </c>
      <c r="D380" s="99"/>
    </row>
    <row r="381" spans="1:4" ht="15.75" hidden="1" outlineLevel="1">
      <c r="A381" s="23" t="s">
        <v>263</v>
      </c>
      <c r="B381" s="24" t="s">
        <v>36</v>
      </c>
      <c r="C381" s="23">
        <v>5.63</v>
      </c>
      <c r="D381" s="99"/>
    </row>
    <row r="382" spans="1:4" ht="15.75" hidden="1" outlineLevel="1">
      <c r="A382" s="23" t="s">
        <v>263</v>
      </c>
      <c r="B382" s="24" t="s">
        <v>94</v>
      </c>
      <c r="C382" s="23">
        <v>5.65</v>
      </c>
      <c r="D382" s="99"/>
    </row>
    <row r="383" spans="1:4" ht="15.75" hidden="1" outlineLevel="1">
      <c r="A383" s="23" t="s">
        <v>263</v>
      </c>
      <c r="B383" s="24" t="s">
        <v>109</v>
      </c>
      <c r="C383" s="23">
        <v>5.66</v>
      </c>
      <c r="D383" s="99"/>
    </row>
    <row r="384" spans="1:4" ht="15.75" hidden="1" outlineLevel="1">
      <c r="A384" s="23" t="s">
        <v>263</v>
      </c>
      <c r="B384" s="24" t="s">
        <v>95</v>
      </c>
      <c r="C384" s="23">
        <v>5.68</v>
      </c>
      <c r="D384" s="99"/>
    </row>
    <row r="385" spans="1:4" ht="15.75" hidden="1" outlineLevel="1">
      <c r="A385" s="23" t="s">
        <v>263</v>
      </c>
      <c r="B385" s="24" t="s">
        <v>37</v>
      </c>
      <c r="C385" s="23">
        <v>5.47</v>
      </c>
      <c r="D385" s="99"/>
    </row>
    <row r="386" spans="1:4" ht="15.75" hidden="1" outlineLevel="1">
      <c r="A386" s="23" t="s">
        <v>263</v>
      </c>
      <c r="B386" s="24" t="s">
        <v>38</v>
      </c>
      <c r="C386" s="23">
        <v>5.48</v>
      </c>
      <c r="D386" s="99"/>
    </row>
    <row r="387" spans="1:4" ht="15.75">
      <c r="A387" s="28" t="s">
        <v>263</v>
      </c>
      <c r="B387" s="24"/>
      <c r="C387" s="23"/>
      <c r="D387" s="99"/>
    </row>
    <row r="388" spans="1:4" ht="15.75" hidden="1" outlineLevel="1">
      <c r="A388" s="23" t="s">
        <v>264</v>
      </c>
      <c r="B388" s="24" t="s">
        <v>14</v>
      </c>
      <c r="C388" s="23">
        <v>5.0999999999999996</v>
      </c>
      <c r="D388" s="99"/>
    </row>
    <row r="389" spans="1:4" ht="15.75" hidden="1" outlineLevel="1">
      <c r="A389" s="23" t="s">
        <v>264</v>
      </c>
      <c r="B389" s="24" t="s">
        <v>15</v>
      </c>
      <c r="C389" s="23">
        <v>5.2</v>
      </c>
      <c r="D389" s="99"/>
    </row>
    <row r="390" spans="1:4" ht="15.75" hidden="1" outlineLevel="1">
      <c r="A390" s="23" t="s">
        <v>264</v>
      </c>
      <c r="B390" s="24" t="s">
        <v>16</v>
      </c>
      <c r="C390" s="23">
        <v>5.3</v>
      </c>
      <c r="D390" s="99"/>
    </row>
    <row r="391" spans="1:4" ht="15.75" hidden="1" outlineLevel="1">
      <c r="A391" s="23" t="s">
        <v>264</v>
      </c>
      <c r="B391" s="24" t="s">
        <v>17</v>
      </c>
      <c r="C391" s="23">
        <v>5.6</v>
      </c>
      <c r="D391" s="99"/>
    </row>
    <row r="392" spans="1:4" ht="15.75" hidden="1" outlineLevel="1">
      <c r="A392" s="23" t="s">
        <v>264</v>
      </c>
      <c r="B392" s="24" t="s">
        <v>1522</v>
      </c>
      <c r="C392" s="25">
        <v>5.0999999999999996</v>
      </c>
      <c r="D392" s="99"/>
    </row>
    <row r="393" spans="1:4" ht="15.75" hidden="1" outlineLevel="1">
      <c r="A393" s="23" t="s">
        <v>264</v>
      </c>
      <c r="B393" s="24" t="s">
        <v>1519</v>
      </c>
      <c r="C393" s="23">
        <v>5.14</v>
      </c>
      <c r="D393" s="99"/>
    </row>
    <row r="394" spans="1:4" ht="15.75" hidden="1" outlineLevel="1">
      <c r="A394" s="23" t="s">
        <v>264</v>
      </c>
      <c r="B394" s="24" t="s">
        <v>20</v>
      </c>
      <c r="C394" s="23">
        <v>5.19</v>
      </c>
      <c r="D394" s="99"/>
    </row>
    <row r="395" spans="1:4" ht="15.75" hidden="1" outlineLevel="1">
      <c r="A395" s="23" t="s">
        <v>264</v>
      </c>
      <c r="B395" s="24" t="s">
        <v>21</v>
      </c>
      <c r="C395" s="23">
        <v>5.24</v>
      </c>
      <c r="D395" s="99"/>
    </row>
    <row r="396" spans="1:4" ht="15.75" hidden="1" outlineLevel="1">
      <c r="A396" s="23" t="s">
        <v>264</v>
      </c>
      <c r="B396" s="24" t="s">
        <v>61</v>
      </c>
      <c r="C396" s="23">
        <v>5.26</v>
      </c>
      <c r="D396" s="99"/>
    </row>
    <row r="397" spans="1:4" ht="15.75" hidden="1" outlineLevel="1">
      <c r="A397" s="23" t="s">
        <v>264</v>
      </c>
      <c r="B397" s="24" t="s">
        <v>22</v>
      </c>
      <c r="C397" s="23">
        <v>5.27</v>
      </c>
      <c r="D397" s="99"/>
    </row>
    <row r="398" spans="1:4" ht="15.75" hidden="1" outlineLevel="1">
      <c r="A398" s="23" t="s">
        <v>264</v>
      </c>
      <c r="B398" s="24" t="s">
        <v>23</v>
      </c>
      <c r="C398" s="23">
        <v>5.28</v>
      </c>
      <c r="D398" s="99"/>
    </row>
    <row r="399" spans="1:4" ht="15.75" hidden="1" outlineLevel="1">
      <c r="A399" s="23" t="s">
        <v>264</v>
      </c>
      <c r="B399" s="24" t="s">
        <v>24</v>
      </c>
      <c r="C399" s="23">
        <v>5.29</v>
      </c>
      <c r="D399" s="99"/>
    </row>
    <row r="400" spans="1:4" ht="15.75" hidden="1" outlineLevel="1">
      <c r="A400" s="23" t="s">
        <v>264</v>
      </c>
      <c r="B400" s="24" t="s">
        <v>27</v>
      </c>
      <c r="C400" s="23">
        <v>5.31</v>
      </c>
      <c r="D400" s="99"/>
    </row>
    <row r="401" spans="1:4" ht="15.75" hidden="1" outlineLevel="1">
      <c r="A401" s="23" t="s">
        <v>264</v>
      </c>
      <c r="B401" s="24" t="s">
        <v>29</v>
      </c>
      <c r="C401" s="23">
        <v>5.36</v>
      </c>
      <c r="D401" s="99"/>
    </row>
    <row r="402" spans="1:4" ht="15.75" hidden="1" outlineLevel="1">
      <c r="A402" s="23" t="s">
        <v>264</v>
      </c>
      <c r="B402" s="24" t="s">
        <v>92</v>
      </c>
      <c r="C402" s="23">
        <v>5.37</v>
      </c>
      <c r="D402" s="99"/>
    </row>
    <row r="403" spans="1:4" ht="15.75" hidden="1" outlineLevel="1">
      <c r="A403" s="23" t="s">
        <v>264</v>
      </c>
      <c r="B403" s="24" t="s">
        <v>89</v>
      </c>
      <c r="C403" s="23">
        <v>5.49</v>
      </c>
      <c r="D403" s="99"/>
    </row>
    <row r="404" spans="1:4" ht="15.75" hidden="1" outlineLevel="1">
      <c r="A404" s="23" t="s">
        <v>264</v>
      </c>
      <c r="B404" s="24" t="s">
        <v>90</v>
      </c>
      <c r="C404" s="23">
        <v>5.51</v>
      </c>
      <c r="D404" s="99"/>
    </row>
    <row r="405" spans="1:4" ht="15.75" hidden="1" outlineLevel="1">
      <c r="A405" s="23" t="s">
        <v>264</v>
      </c>
      <c r="B405" s="24" t="s">
        <v>1523</v>
      </c>
      <c r="C405" s="23">
        <v>5.52</v>
      </c>
      <c r="D405" s="99"/>
    </row>
    <row r="406" spans="1:4" ht="15.75" hidden="1" outlineLevel="1">
      <c r="A406" s="23" t="s">
        <v>264</v>
      </c>
      <c r="B406" s="24" t="s">
        <v>30</v>
      </c>
      <c r="C406" s="23">
        <v>5.53</v>
      </c>
      <c r="D406" s="99"/>
    </row>
    <row r="407" spans="1:4" ht="15.75" hidden="1" outlineLevel="1">
      <c r="A407" s="23" t="s">
        <v>264</v>
      </c>
      <c r="B407" s="24" t="s">
        <v>86</v>
      </c>
      <c r="C407" s="23">
        <v>5.69</v>
      </c>
      <c r="D407" s="99"/>
    </row>
    <row r="408" spans="1:4" ht="15.75" hidden="1" outlineLevel="1">
      <c r="A408" s="23" t="s">
        <v>264</v>
      </c>
      <c r="B408" s="24" t="s">
        <v>93</v>
      </c>
      <c r="C408" s="23">
        <v>5.75</v>
      </c>
      <c r="D408" s="99"/>
    </row>
    <row r="409" spans="1:4" ht="15.75" hidden="1" outlineLevel="1">
      <c r="A409" s="23" t="s">
        <v>264</v>
      </c>
      <c r="B409" s="24" t="s">
        <v>88</v>
      </c>
      <c r="C409" s="23">
        <v>5.74</v>
      </c>
      <c r="D409" s="99"/>
    </row>
    <row r="410" spans="1:4" ht="15.75" hidden="1" outlineLevel="1">
      <c r="A410" s="23" t="s">
        <v>264</v>
      </c>
      <c r="B410" s="24" t="s">
        <v>87</v>
      </c>
      <c r="C410" s="25">
        <v>5.7</v>
      </c>
      <c r="D410" s="99"/>
    </row>
    <row r="411" spans="1:4" ht="15.75" hidden="1" outlineLevel="1">
      <c r="A411" s="23" t="s">
        <v>264</v>
      </c>
      <c r="B411" s="24" t="s">
        <v>102</v>
      </c>
      <c r="C411" s="23">
        <v>5.76</v>
      </c>
      <c r="D411" s="99"/>
    </row>
    <row r="412" spans="1:4" ht="15.75" hidden="1" outlineLevel="1">
      <c r="A412" s="23" t="s">
        <v>264</v>
      </c>
      <c r="B412" s="24" t="s">
        <v>103</v>
      </c>
      <c r="C412" s="23">
        <v>5.89</v>
      </c>
      <c r="D412" s="98" t="s">
        <v>1518</v>
      </c>
    </row>
    <row r="413" spans="1:4" ht="15.75" hidden="1" outlineLevel="1">
      <c r="A413" s="23" t="s">
        <v>264</v>
      </c>
      <c r="B413" s="24" t="s">
        <v>104</v>
      </c>
      <c r="C413" s="23">
        <v>5.109</v>
      </c>
      <c r="D413" s="99"/>
    </row>
    <row r="414" spans="1:4" ht="15.75" hidden="1" outlineLevel="1">
      <c r="A414" s="23" t="s">
        <v>264</v>
      </c>
      <c r="B414" s="24" t="s">
        <v>105</v>
      </c>
      <c r="C414" s="23">
        <v>5.1109999999999998</v>
      </c>
      <c r="D414" s="99"/>
    </row>
    <row r="415" spans="1:4" ht="15.75" hidden="1" outlineLevel="1">
      <c r="A415" s="23" t="s">
        <v>264</v>
      </c>
      <c r="B415" s="24" t="s">
        <v>107</v>
      </c>
      <c r="C415" s="23">
        <v>5.1120000000000001</v>
      </c>
      <c r="D415" s="99"/>
    </row>
    <row r="416" spans="1:4" ht="15.75" hidden="1" outlineLevel="1">
      <c r="A416" s="23" t="s">
        <v>264</v>
      </c>
      <c r="B416" s="27" t="s">
        <v>1524</v>
      </c>
      <c r="C416" s="23">
        <v>5.1130000000000004</v>
      </c>
      <c r="D416" s="99"/>
    </row>
    <row r="417" spans="1:4" ht="15.75" hidden="1" outlineLevel="1">
      <c r="A417" s="23" t="s">
        <v>264</v>
      </c>
      <c r="B417" s="24" t="s">
        <v>33</v>
      </c>
      <c r="C417" s="23">
        <v>5.58</v>
      </c>
      <c r="D417" s="99"/>
    </row>
    <row r="418" spans="1:4" ht="15.75" hidden="1" outlineLevel="1">
      <c r="A418" s="23" t="s">
        <v>264</v>
      </c>
      <c r="B418" s="24" t="s">
        <v>34</v>
      </c>
      <c r="C418" s="23">
        <v>5.54</v>
      </c>
      <c r="D418" s="99"/>
    </row>
    <row r="419" spans="1:4" ht="15.75" hidden="1" outlineLevel="1">
      <c r="A419" s="23" t="s">
        <v>264</v>
      </c>
      <c r="B419" s="24" t="s">
        <v>35</v>
      </c>
      <c r="C419" s="23">
        <v>5.55</v>
      </c>
      <c r="D419" s="99"/>
    </row>
    <row r="420" spans="1:4" ht="15.75" hidden="1" outlineLevel="1">
      <c r="A420" s="23" t="s">
        <v>264</v>
      </c>
      <c r="B420" s="24" t="s">
        <v>36</v>
      </c>
      <c r="C420" s="23">
        <v>5.63</v>
      </c>
      <c r="D420" s="99"/>
    </row>
    <row r="421" spans="1:4" ht="15.75" hidden="1" outlineLevel="1">
      <c r="A421" s="23" t="s">
        <v>264</v>
      </c>
      <c r="B421" s="24" t="s">
        <v>94</v>
      </c>
      <c r="C421" s="23">
        <v>5.65</v>
      </c>
      <c r="D421" s="99"/>
    </row>
    <row r="422" spans="1:4" ht="15.75" hidden="1" outlineLevel="1">
      <c r="A422" s="23" t="s">
        <v>264</v>
      </c>
      <c r="B422" s="24" t="s">
        <v>109</v>
      </c>
      <c r="C422" s="23">
        <v>5.66</v>
      </c>
      <c r="D422" s="99"/>
    </row>
    <row r="423" spans="1:4" ht="15.75" hidden="1" outlineLevel="1">
      <c r="A423" s="23" t="s">
        <v>264</v>
      </c>
      <c r="B423" s="24" t="s">
        <v>95</v>
      </c>
      <c r="C423" s="23">
        <v>5.68</v>
      </c>
      <c r="D423" s="99"/>
    </row>
    <row r="424" spans="1:4" ht="15.75" hidden="1" outlineLevel="1">
      <c r="A424" s="23" t="s">
        <v>264</v>
      </c>
      <c r="B424" s="24" t="s">
        <v>37</v>
      </c>
      <c r="C424" s="23">
        <v>5.47</v>
      </c>
      <c r="D424" s="99"/>
    </row>
    <row r="425" spans="1:4" ht="15.75" hidden="1" outlineLevel="1">
      <c r="A425" s="23" t="s">
        <v>264</v>
      </c>
      <c r="B425" s="24" t="s">
        <v>38</v>
      </c>
      <c r="C425" s="23">
        <v>5.48</v>
      </c>
      <c r="D425" s="99"/>
    </row>
    <row r="426" spans="1:4" ht="15.75">
      <c r="A426" s="28" t="s">
        <v>264</v>
      </c>
      <c r="B426" s="24"/>
      <c r="C426" s="23"/>
      <c r="D426" s="99"/>
    </row>
    <row r="427" spans="1:4" ht="15.75" hidden="1" outlineLevel="1">
      <c r="A427" s="23" t="s">
        <v>265</v>
      </c>
      <c r="B427" s="24" t="s">
        <v>14</v>
      </c>
      <c r="C427" s="23">
        <v>5.0999999999999996</v>
      </c>
      <c r="D427" s="99"/>
    </row>
    <row r="428" spans="1:4" ht="15.75" hidden="1" outlineLevel="1">
      <c r="A428" s="23" t="s">
        <v>265</v>
      </c>
      <c r="B428" s="24" t="s">
        <v>15</v>
      </c>
      <c r="C428" s="23">
        <v>5.2</v>
      </c>
      <c r="D428" s="99"/>
    </row>
    <row r="429" spans="1:4" ht="15.75" hidden="1" outlineLevel="1">
      <c r="A429" s="23" t="s">
        <v>265</v>
      </c>
      <c r="B429" s="24" t="s">
        <v>16</v>
      </c>
      <c r="C429" s="23">
        <v>5.3</v>
      </c>
      <c r="D429" s="99"/>
    </row>
    <row r="430" spans="1:4" ht="15.75" hidden="1" outlineLevel="1">
      <c r="A430" s="23" t="s">
        <v>265</v>
      </c>
      <c r="B430" s="24" t="s">
        <v>17</v>
      </c>
      <c r="C430" s="23">
        <v>5.6</v>
      </c>
      <c r="D430" s="99"/>
    </row>
    <row r="431" spans="1:4" ht="15.75" hidden="1" outlineLevel="1">
      <c r="A431" s="23" t="s">
        <v>265</v>
      </c>
      <c r="B431" s="24" t="s">
        <v>1522</v>
      </c>
      <c r="C431" s="25">
        <v>5.0999999999999996</v>
      </c>
      <c r="D431" s="99"/>
    </row>
    <row r="432" spans="1:4" ht="15.75" hidden="1" outlineLevel="1">
      <c r="A432" s="23" t="s">
        <v>265</v>
      </c>
      <c r="B432" s="24" t="s">
        <v>1519</v>
      </c>
      <c r="C432" s="23">
        <v>5.14</v>
      </c>
      <c r="D432" s="99"/>
    </row>
    <row r="433" spans="1:4" ht="15.75" hidden="1" outlineLevel="1">
      <c r="A433" s="23" t="s">
        <v>265</v>
      </c>
      <c r="B433" s="24" t="s">
        <v>20</v>
      </c>
      <c r="C433" s="23">
        <v>5.19</v>
      </c>
      <c r="D433" s="99"/>
    </row>
    <row r="434" spans="1:4" ht="15.75" hidden="1" outlineLevel="1">
      <c r="A434" s="23" t="s">
        <v>265</v>
      </c>
      <c r="B434" s="24" t="s">
        <v>21</v>
      </c>
      <c r="C434" s="23">
        <v>5.24</v>
      </c>
      <c r="D434" s="99"/>
    </row>
    <row r="435" spans="1:4" ht="15.75" hidden="1" outlineLevel="1">
      <c r="A435" s="23" t="s">
        <v>265</v>
      </c>
      <c r="B435" s="24" t="s">
        <v>61</v>
      </c>
      <c r="C435" s="23">
        <v>5.26</v>
      </c>
      <c r="D435" s="99"/>
    </row>
    <row r="436" spans="1:4" ht="15.75" hidden="1" outlineLevel="1">
      <c r="A436" s="23" t="s">
        <v>265</v>
      </c>
      <c r="B436" s="24" t="s">
        <v>22</v>
      </c>
      <c r="C436" s="23">
        <v>5.27</v>
      </c>
      <c r="D436" s="99"/>
    </row>
    <row r="437" spans="1:4" ht="15.75" hidden="1" outlineLevel="1">
      <c r="A437" s="23" t="s">
        <v>265</v>
      </c>
      <c r="B437" s="24" t="s">
        <v>23</v>
      </c>
      <c r="C437" s="23">
        <v>5.28</v>
      </c>
      <c r="D437" s="99"/>
    </row>
    <row r="438" spans="1:4" ht="15.75" hidden="1" outlineLevel="1">
      <c r="A438" s="23" t="s">
        <v>265</v>
      </c>
      <c r="B438" s="24" t="s">
        <v>24</v>
      </c>
      <c r="C438" s="23">
        <v>5.29</v>
      </c>
      <c r="D438" s="99"/>
    </row>
    <row r="439" spans="1:4" ht="15.75" hidden="1" outlineLevel="1">
      <c r="A439" s="23" t="s">
        <v>265</v>
      </c>
      <c r="B439" s="24" t="s">
        <v>27</v>
      </c>
      <c r="C439" s="23">
        <v>5.31</v>
      </c>
      <c r="D439" s="99"/>
    </row>
    <row r="440" spans="1:4" ht="15.75" hidden="1" outlineLevel="1">
      <c r="A440" s="23" t="s">
        <v>265</v>
      </c>
      <c r="B440" s="24" t="s">
        <v>29</v>
      </c>
      <c r="C440" s="23">
        <v>5.36</v>
      </c>
      <c r="D440" s="99"/>
    </row>
    <row r="441" spans="1:4" ht="15.75" hidden="1" outlineLevel="1">
      <c r="A441" s="23" t="s">
        <v>265</v>
      </c>
      <c r="B441" s="24" t="s">
        <v>92</v>
      </c>
      <c r="C441" s="23">
        <v>5.37</v>
      </c>
      <c r="D441" s="99"/>
    </row>
    <row r="442" spans="1:4" ht="15.75" hidden="1" outlineLevel="1">
      <c r="A442" s="23" t="s">
        <v>265</v>
      </c>
      <c r="B442" s="24" t="s">
        <v>30</v>
      </c>
      <c r="C442" s="23">
        <v>5.53</v>
      </c>
      <c r="D442" s="99"/>
    </row>
    <row r="443" spans="1:4" ht="15.75" hidden="1" outlineLevel="1">
      <c r="A443" s="23" t="s">
        <v>265</v>
      </c>
      <c r="B443" s="24" t="s">
        <v>104</v>
      </c>
      <c r="C443" s="23">
        <v>5.109</v>
      </c>
      <c r="D443" s="99"/>
    </row>
    <row r="444" spans="1:4" ht="15.75" hidden="1" outlineLevel="1">
      <c r="A444" s="23" t="s">
        <v>265</v>
      </c>
      <c r="B444" s="24" t="s">
        <v>105</v>
      </c>
      <c r="C444" s="23">
        <v>5.1109999999999998</v>
      </c>
      <c r="D444" s="99"/>
    </row>
    <row r="445" spans="1:4" ht="15.75" hidden="1" outlineLevel="1">
      <c r="A445" s="23" t="s">
        <v>265</v>
      </c>
      <c r="B445" s="24" t="s">
        <v>107</v>
      </c>
      <c r="C445" s="23">
        <v>5.1120000000000001</v>
      </c>
      <c r="D445" s="99"/>
    </row>
    <row r="446" spans="1:4" ht="15.75" hidden="1" outlineLevel="1">
      <c r="A446" s="23" t="s">
        <v>265</v>
      </c>
      <c r="B446" s="27" t="s">
        <v>1524</v>
      </c>
      <c r="C446" s="23">
        <v>5.1130000000000004</v>
      </c>
      <c r="D446" s="99"/>
    </row>
    <row r="447" spans="1:4" ht="15.75" hidden="1" outlineLevel="1">
      <c r="A447" s="23" t="s">
        <v>265</v>
      </c>
      <c r="B447" s="24" t="s">
        <v>33</v>
      </c>
      <c r="C447" s="23">
        <v>5.58</v>
      </c>
      <c r="D447" s="99"/>
    </row>
    <row r="448" spans="1:4" ht="15.75" hidden="1" outlineLevel="1">
      <c r="A448" s="23" t="s">
        <v>265</v>
      </c>
      <c r="B448" s="24" t="s">
        <v>34</v>
      </c>
      <c r="C448" s="23">
        <v>5.54</v>
      </c>
      <c r="D448" s="99"/>
    </row>
    <row r="449" spans="1:4" ht="15.75" hidden="1" outlineLevel="1">
      <c r="A449" s="23" t="s">
        <v>265</v>
      </c>
      <c r="B449" s="24" t="s">
        <v>35</v>
      </c>
      <c r="C449" s="23">
        <v>5.55</v>
      </c>
      <c r="D449" s="99"/>
    </row>
    <row r="450" spans="1:4" ht="15.75" hidden="1" outlineLevel="1">
      <c r="A450" s="23" t="s">
        <v>265</v>
      </c>
      <c r="B450" s="24" t="s">
        <v>36</v>
      </c>
      <c r="C450" s="23">
        <v>5.63</v>
      </c>
      <c r="D450" s="99"/>
    </row>
    <row r="451" spans="1:4" ht="15.75" hidden="1" outlineLevel="1">
      <c r="A451" s="23" t="s">
        <v>265</v>
      </c>
      <c r="B451" s="24" t="s">
        <v>37</v>
      </c>
      <c r="C451" s="23">
        <v>5.47</v>
      </c>
      <c r="D451" s="99"/>
    </row>
    <row r="452" spans="1:4" ht="15.75" hidden="1" outlineLevel="1">
      <c r="A452" s="23" t="s">
        <v>265</v>
      </c>
      <c r="B452" s="24" t="s">
        <v>38</v>
      </c>
      <c r="C452" s="23">
        <v>5.48</v>
      </c>
      <c r="D452" s="99"/>
    </row>
    <row r="453" spans="1:4" ht="15.75">
      <c r="A453" s="28" t="s">
        <v>265</v>
      </c>
      <c r="B453" s="24"/>
      <c r="C453" s="23"/>
      <c r="D453" s="99"/>
    </row>
    <row r="454" spans="1:4" ht="15.75" hidden="1" outlineLevel="1">
      <c r="A454" s="23" t="s">
        <v>266</v>
      </c>
      <c r="B454" s="24" t="s">
        <v>14</v>
      </c>
      <c r="C454" s="23">
        <v>5.0999999999999996</v>
      </c>
      <c r="D454" s="99"/>
    </row>
    <row r="455" spans="1:4" ht="15.75" hidden="1" outlineLevel="1">
      <c r="A455" s="23" t="s">
        <v>266</v>
      </c>
      <c r="B455" s="24" t="s">
        <v>15</v>
      </c>
      <c r="C455" s="23">
        <v>5.2</v>
      </c>
      <c r="D455" s="99"/>
    </row>
    <row r="456" spans="1:4" ht="15.75" hidden="1" outlineLevel="1">
      <c r="A456" s="23" t="s">
        <v>266</v>
      </c>
      <c r="B456" s="24" t="s">
        <v>279</v>
      </c>
      <c r="C456" s="23">
        <v>5.5</v>
      </c>
      <c r="D456" s="99"/>
    </row>
    <row r="457" spans="1:4" ht="15.75" hidden="1" outlineLevel="1">
      <c r="A457" s="23" t="s">
        <v>266</v>
      </c>
      <c r="B457" s="24" t="s">
        <v>280</v>
      </c>
      <c r="C457" s="23">
        <v>5.8</v>
      </c>
      <c r="D457" s="98" t="s">
        <v>1518</v>
      </c>
    </row>
    <row r="458" spans="1:4" ht="15.75" hidden="1" outlineLevel="1">
      <c r="A458" s="23" t="s">
        <v>266</v>
      </c>
      <c r="B458" s="24" t="s">
        <v>281</v>
      </c>
      <c r="C458" s="23">
        <v>5.12</v>
      </c>
      <c r="D458" s="98" t="s">
        <v>1518</v>
      </c>
    </row>
    <row r="459" spans="1:4" ht="15.75" hidden="1" outlineLevel="1">
      <c r="A459" s="23" t="s">
        <v>266</v>
      </c>
      <c r="B459" s="24" t="s">
        <v>282</v>
      </c>
      <c r="C459" s="23">
        <v>5.15</v>
      </c>
      <c r="D459" s="99"/>
    </row>
    <row r="460" spans="1:4" ht="15.75" hidden="1" outlineLevel="1">
      <c r="A460" s="23" t="s">
        <v>266</v>
      </c>
      <c r="B460" s="24" t="s">
        <v>283</v>
      </c>
      <c r="C460" s="25">
        <v>5.2</v>
      </c>
      <c r="D460" s="98"/>
    </row>
    <row r="461" spans="1:4" ht="15.75" hidden="1" outlineLevel="1">
      <c r="A461" s="23" t="s">
        <v>266</v>
      </c>
      <c r="B461" s="24" t="s">
        <v>284</v>
      </c>
      <c r="C461" s="23">
        <v>5.25</v>
      </c>
      <c r="D461" s="99"/>
    </row>
    <row r="462" spans="1:4" ht="15.75" hidden="1" outlineLevel="1">
      <c r="A462" s="23" t="s">
        <v>266</v>
      </c>
      <c r="B462" s="24" t="s">
        <v>61</v>
      </c>
      <c r="C462" s="23">
        <v>5.26</v>
      </c>
      <c r="D462" s="99"/>
    </row>
    <row r="463" spans="1:4" ht="15.75" hidden="1" outlineLevel="1">
      <c r="A463" s="23" t="s">
        <v>266</v>
      </c>
      <c r="B463" s="24" t="s">
        <v>285</v>
      </c>
      <c r="C463" s="23">
        <v>5.1139999999999999</v>
      </c>
      <c r="D463" s="98" t="s">
        <v>1518</v>
      </c>
    </row>
    <row r="464" spans="1:4" ht="15.75" hidden="1" outlineLevel="1">
      <c r="A464" s="23" t="s">
        <v>266</v>
      </c>
      <c r="B464" s="24" t="s">
        <v>22</v>
      </c>
      <c r="C464" s="23">
        <v>5.27</v>
      </c>
      <c r="D464" s="99"/>
    </row>
    <row r="465" spans="1:4" ht="15.75" hidden="1" outlineLevel="1">
      <c r="A465" s="23" t="s">
        <v>266</v>
      </c>
      <c r="B465" s="24" t="s">
        <v>286</v>
      </c>
      <c r="C465" s="23">
        <v>5.1150000000000002</v>
      </c>
      <c r="D465" s="98" t="s">
        <v>1518</v>
      </c>
    </row>
    <row r="466" spans="1:4" ht="15.75" hidden="1" outlineLevel="1">
      <c r="A466" s="23" t="s">
        <v>266</v>
      </c>
      <c r="B466" s="24" t="s">
        <v>287</v>
      </c>
      <c r="C466" s="23">
        <v>5.1159999999999997</v>
      </c>
      <c r="D466" s="98" t="s">
        <v>1518</v>
      </c>
    </row>
    <row r="467" spans="1:4" ht="15.75" hidden="1" outlineLevel="1">
      <c r="A467" s="23" t="s">
        <v>266</v>
      </c>
      <c r="B467" s="24" t="s">
        <v>23</v>
      </c>
      <c r="C467" s="23">
        <v>5.28</v>
      </c>
      <c r="D467" s="99"/>
    </row>
    <row r="468" spans="1:4" ht="15.75" hidden="1" outlineLevel="1">
      <c r="A468" s="23" t="s">
        <v>266</v>
      </c>
      <c r="B468" s="24" t="s">
        <v>29</v>
      </c>
      <c r="C468" s="23">
        <v>5.36</v>
      </c>
      <c r="D468" s="99"/>
    </row>
    <row r="469" spans="1:4" ht="15.75" hidden="1" outlineLevel="1">
      <c r="A469" s="23" t="s">
        <v>266</v>
      </c>
      <c r="B469" s="24" t="s">
        <v>92</v>
      </c>
      <c r="C469" s="23">
        <v>5.37</v>
      </c>
      <c r="D469" s="99"/>
    </row>
    <row r="470" spans="1:4" ht="15.75" hidden="1" outlineLevel="1">
      <c r="A470" s="23" t="s">
        <v>266</v>
      </c>
      <c r="B470" s="24" t="s">
        <v>30</v>
      </c>
      <c r="C470" s="23">
        <v>5.53</v>
      </c>
      <c r="D470" s="99"/>
    </row>
    <row r="471" spans="1:4" ht="15.75" hidden="1" outlineLevel="1">
      <c r="A471" s="23" t="s">
        <v>266</v>
      </c>
      <c r="B471" s="24" t="s">
        <v>104</v>
      </c>
      <c r="C471" s="23">
        <v>5.109</v>
      </c>
      <c r="D471" s="99"/>
    </row>
    <row r="472" spans="1:4" ht="15.75" hidden="1" outlineLevel="1">
      <c r="A472" s="23" t="s">
        <v>266</v>
      </c>
      <c r="B472" s="24" t="s">
        <v>105</v>
      </c>
      <c r="C472" s="23">
        <v>5.1109999999999998</v>
      </c>
      <c r="D472" s="99"/>
    </row>
    <row r="473" spans="1:4" ht="15.75" hidden="1" outlineLevel="1">
      <c r="A473" s="23" t="s">
        <v>266</v>
      </c>
      <c r="B473" s="24" t="s">
        <v>107</v>
      </c>
      <c r="C473" s="23">
        <v>5.1120000000000001</v>
      </c>
      <c r="D473" s="99"/>
    </row>
    <row r="474" spans="1:4" ht="15.75" hidden="1" outlineLevel="1">
      <c r="A474" s="23" t="s">
        <v>266</v>
      </c>
      <c r="B474" s="24" t="s">
        <v>34</v>
      </c>
      <c r="C474" s="23">
        <v>5.54</v>
      </c>
      <c r="D474" s="99"/>
    </row>
    <row r="475" spans="1:4" ht="15.75" hidden="1" outlineLevel="1">
      <c r="A475" s="23" t="s">
        <v>266</v>
      </c>
      <c r="B475" s="24" t="s">
        <v>288</v>
      </c>
      <c r="C475" s="23">
        <v>5.61</v>
      </c>
      <c r="D475" s="99"/>
    </row>
    <row r="476" spans="1:4" ht="15.75" hidden="1" outlineLevel="1">
      <c r="A476" s="23" t="s">
        <v>266</v>
      </c>
      <c r="B476" s="24" t="s">
        <v>36</v>
      </c>
      <c r="C476" s="23">
        <v>5.63</v>
      </c>
      <c r="D476" s="99"/>
    </row>
    <row r="477" spans="1:4" ht="15.75" hidden="1" outlineLevel="1">
      <c r="A477" s="23" t="s">
        <v>266</v>
      </c>
      <c r="B477" s="24" t="s">
        <v>289</v>
      </c>
      <c r="C477" s="23">
        <v>5.46</v>
      </c>
      <c r="D477" s="99"/>
    </row>
    <row r="478" spans="1:4" ht="15.75" hidden="1" outlineLevel="1">
      <c r="A478" s="23" t="s">
        <v>266</v>
      </c>
      <c r="B478" s="24" t="s">
        <v>37</v>
      </c>
      <c r="C478" s="23">
        <v>5.47</v>
      </c>
      <c r="D478" s="99"/>
    </row>
    <row r="479" spans="1:4" ht="15.75" hidden="1" outlineLevel="1">
      <c r="A479" s="23" t="s">
        <v>266</v>
      </c>
      <c r="B479" s="24" t="s">
        <v>38</v>
      </c>
      <c r="C479" s="23">
        <v>5.48</v>
      </c>
      <c r="D479" s="99"/>
    </row>
    <row r="480" spans="1:4" ht="15.75">
      <c r="A480" s="28" t="s">
        <v>266</v>
      </c>
      <c r="B480" s="24"/>
      <c r="C480" s="23"/>
      <c r="D480" s="99"/>
    </row>
    <row r="481" spans="1:4" ht="15.75" hidden="1" outlineLevel="1">
      <c r="A481" s="23" t="s">
        <v>267</v>
      </c>
      <c r="B481" s="24" t="s">
        <v>14</v>
      </c>
      <c r="C481" s="23">
        <v>5.0999999999999996</v>
      </c>
      <c r="D481" s="99"/>
    </row>
    <row r="482" spans="1:4" ht="15.75" hidden="1" outlineLevel="1">
      <c r="A482" s="23" t="s">
        <v>267</v>
      </c>
      <c r="B482" s="24" t="s">
        <v>15</v>
      </c>
      <c r="C482" s="23">
        <v>5.2</v>
      </c>
      <c r="D482" s="99"/>
    </row>
    <row r="483" spans="1:4" ht="15.75" hidden="1" outlineLevel="1">
      <c r="A483" s="23" t="s">
        <v>267</v>
      </c>
      <c r="B483" s="24" t="s">
        <v>16</v>
      </c>
      <c r="C483" s="23">
        <v>5.3</v>
      </c>
      <c r="D483" s="99"/>
    </row>
    <row r="484" spans="1:4" ht="15.75" hidden="1" outlineLevel="1">
      <c r="A484" s="23" t="s">
        <v>267</v>
      </c>
      <c r="B484" s="24" t="s">
        <v>17</v>
      </c>
      <c r="C484" s="23">
        <v>5.6</v>
      </c>
      <c r="D484" s="99"/>
    </row>
    <row r="485" spans="1:4" ht="15.75" hidden="1" outlineLevel="1">
      <c r="A485" s="23" t="s">
        <v>267</v>
      </c>
      <c r="B485" s="24" t="s">
        <v>1522</v>
      </c>
      <c r="C485" s="25">
        <v>5.0999999999999996</v>
      </c>
      <c r="D485" s="99"/>
    </row>
    <row r="486" spans="1:4" ht="15.75" hidden="1" outlineLevel="1">
      <c r="A486" s="23" t="s">
        <v>267</v>
      </c>
      <c r="B486" s="24" t="s">
        <v>1519</v>
      </c>
      <c r="C486" s="23">
        <v>5.14</v>
      </c>
      <c r="D486" s="99"/>
    </row>
    <row r="487" spans="1:4" ht="15.75" hidden="1" outlineLevel="1">
      <c r="A487" s="23" t="s">
        <v>267</v>
      </c>
      <c r="B487" s="24" t="s">
        <v>20</v>
      </c>
      <c r="C487" s="23">
        <v>5.19</v>
      </c>
      <c r="D487" s="99"/>
    </row>
    <row r="488" spans="1:4" ht="15.75" hidden="1" outlineLevel="1">
      <c r="A488" s="23" t="s">
        <v>267</v>
      </c>
      <c r="B488" s="24" t="s">
        <v>21</v>
      </c>
      <c r="C488" s="23">
        <v>5.24</v>
      </c>
      <c r="D488" s="99"/>
    </row>
    <row r="489" spans="1:4" ht="15.75" hidden="1" outlineLevel="1">
      <c r="A489" s="23" t="s">
        <v>267</v>
      </c>
      <c r="B489" s="24" t="s">
        <v>22</v>
      </c>
      <c r="C489" s="23">
        <v>5.27</v>
      </c>
      <c r="D489" s="99"/>
    </row>
    <row r="490" spans="1:4" ht="15.75" hidden="1" outlineLevel="1">
      <c r="A490" s="23" t="s">
        <v>267</v>
      </c>
      <c r="B490" s="24" t="s">
        <v>23</v>
      </c>
      <c r="C490" s="23">
        <v>5.28</v>
      </c>
      <c r="D490" s="99"/>
    </row>
    <row r="491" spans="1:4" ht="15.75" hidden="1" outlineLevel="1">
      <c r="A491" s="23" t="s">
        <v>267</v>
      </c>
      <c r="B491" s="24" t="s">
        <v>24</v>
      </c>
      <c r="C491" s="23">
        <v>5.29</v>
      </c>
      <c r="D491" s="99"/>
    </row>
    <row r="492" spans="1:4" ht="15.75" hidden="1" outlineLevel="1">
      <c r="A492" s="23" t="s">
        <v>267</v>
      </c>
      <c r="B492" s="24" t="s">
        <v>26</v>
      </c>
      <c r="C492" s="23">
        <v>5.34</v>
      </c>
      <c r="D492" s="99"/>
    </row>
    <row r="493" spans="1:4" ht="15.75" hidden="1" outlineLevel="1">
      <c r="A493" s="23" t="s">
        <v>267</v>
      </c>
      <c r="B493" s="24" t="s">
        <v>27</v>
      </c>
      <c r="C493" s="23">
        <v>5.31</v>
      </c>
      <c r="D493" s="99"/>
    </row>
    <row r="494" spans="1:4" ht="15.75" hidden="1" outlineLevel="1">
      <c r="A494" s="23" t="s">
        <v>267</v>
      </c>
      <c r="B494" s="24" t="s">
        <v>28</v>
      </c>
      <c r="C494" s="23">
        <v>5.101</v>
      </c>
      <c r="D494" s="99"/>
    </row>
    <row r="495" spans="1:4" ht="15.75" hidden="1" outlineLevel="1">
      <c r="A495" s="23" t="s">
        <v>267</v>
      </c>
      <c r="B495" s="24" t="s">
        <v>29</v>
      </c>
      <c r="C495" s="23">
        <v>5.36</v>
      </c>
      <c r="D495" s="99"/>
    </row>
    <row r="496" spans="1:4" ht="15.75" hidden="1" outlineLevel="1">
      <c r="A496" s="23" t="s">
        <v>267</v>
      </c>
      <c r="B496" s="24" t="s">
        <v>92</v>
      </c>
      <c r="C496" s="23">
        <v>5.37</v>
      </c>
      <c r="D496" s="99"/>
    </row>
    <row r="497" spans="1:4" ht="15.75" hidden="1" outlineLevel="1">
      <c r="A497" s="23" t="s">
        <v>267</v>
      </c>
      <c r="B497" s="24" t="s">
        <v>30</v>
      </c>
      <c r="C497" s="23">
        <v>5.53</v>
      </c>
      <c r="D497" s="99"/>
    </row>
    <row r="498" spans="1:4" ht="15.75" hidden="1" outlineLevel="1">
      <c r="A498" s="23" t="s">
        <v>267</v>
      </c>
      <c r="B498" s="24" t="s">
        <v>104</v>
      </c>
      <c r="C498" s="23">
        <v>5.109</v>
      </c>
      <c r="D498" s="99"/>
    </row>
    <row r="499" spans="1:4" ht="15.75" hidden="1" outlineLevel="1">
      <c r="A499" s="23" t="s">
        <v>267</v>
      </c>
      <c r="B499" s="24" t="s">
        <v>105</v>
      </c>
      <c r="C499" s="23">
        <v>5.1109999999999998</v>
      </c>
      <c r="D499" s="99"/>
    </row>
    <row r="500" spans="1:4" ht="15.75" hidden="1" outlineLevel="1">
      <c r="A500" s="23" t="s">
        <v>267</v>
      </c>
      <c r="B500" s="24" t="s">
        <v>107</v>
      </c>
      <c r="C500" s="23">
        <v>5.1120000000000001</v>
      </c>
      <c r="D500" s="99"/>
    </row>
    <row r="501" spans="1:4" ht="15.75" hidden="1" outlineLevel="1">
      <c r="A501" s="23" t="s">
        <v>267</v>
      </c>
      <c r="B501" s="24" t="s">
        <v>31</v>
      </c>
      <c r="C501" s="23">
        <v>5.1020000000000003</v>
      </c>
      <c r="D501" s="99"/>
    </row>
    <row r="502" spans="1:4" ht="15.75" hidden="1" outlineLevel="1">
      <c r="A502" s="23" t="s">
        <v>267</v>
      </c>
      <c r="B502" s="24" t="s">
        <v>32</v>
      </c>
      <c r="C502" s="26">
        <v>5.0999999999999996</v>
      </c>
      <c r="D502" s="99"/>
    </row>
    <row r="503" spans="1:4" ht="15.75" hidden="1" outlineLevel="1">
      <c r="A503" s="23" t="s">
        <v>267</v>
      </c>
      <c r="B503" s="24" t="s">
        <v>33</v>
      </c>
      <c r="C503" s="23">
        <v>5.58</v>
      </c>
      <c r="D503" s="99"/>
    </row>
    <row r="504" spans="1:4" ht="15.75" hidden="1" outlineLevel="1">
      <c r="A504" s="23" t="s">
        <v>267</v>
      </c>
      <c r="B504" s="24" t="s">
        <v>35</v>
      </c>
      <c r="C504" s="23">
        <v>5.55</v>
      </c>
      <c r="D504" s="99"/>
    </row>
    <row r="505" spans="1:4" ht="15.75" hidden="1" outlineLevel="1">
      <c r="A505" s="23" t="s">
        <v>267</v>
      </c>
      <c r="B505" s="24" t="s">
        <v>34</v>
      </c>
      <c r="C505" s="23">
        <v>5.54</v>
      </c>
      <c r="D505" s="99"/>
    </row>
    <row r="506" spans="1:4" ht="15.75" hidden="1" outlineLevel="1">
      <c r="A506" s="23" t="s">
        <v>267</v>
      </c>
      <c r="B506" s="24" t="s">
        <v>36</v>
      </c>
      <c r="C506" s="23">
        <v>5.63</v>
      </c>
      <c r="D506" s="99"/>
    </row>
    <row r="507" spans="1:4" ht="15.75" hidden="1" outlineLevel="1">
      <c r="A507" s="23" t="s">
        <v>267</v>
      </c>
      <c r="B507" s="24" t="s">
        <v>37</v>
      </c>
      <c r="C507" s="23">
        <v>5.47</v>
      </c>
      <c r="D507" s="99"/>
    </row>
    <row r="508" spans="1:4" ht="15.75" hidden="1" outlineLevel="1">
      <c r="A508" s="23" t="s">
        <v>267</v>
      </c>
      <c r="B508" s="24" t="s">
        <v>38</v>
      </c>
      <c r="C508" s="23">
        <v>5.48</v>
      </c>
      <c r="D508" s="99"/>
    </row>
    <row r="509" spans="1:4" ht="15.75">
      <c r="A509" s="28" t="s">
        <v>267</v>
      </c>
      <c r="B509" s="24"/>
      <c r="C509" s="23"/>
      <c r="D509" s="99"/>
    </row>
    <row r="510" spans="1:4" ht="15.75" hidden="1" outlineLevel="1">
      <c r="A510" s="23" t="s">
        <v>268</v>
      </c>
      <c r="B510" s="24" t="s">
        <v>14</v>
      </c>
      <c r="C510" s="23">
        <v>5.0999999999999996</v>
      </c>
      <c r="D510" s="99"/>
    </row>
    <row r="511" spans="1:4" ht="15.75" hidden="1" outlineLevel="1">
      <c r="A511" s="23" t="s">
        <v>268</v>
      </c>
      <c r="B511" s="24" t="s">
        <v>15</v>
      </c>
      <c r="C511" s="23">
        <v>5.2</v>
      </c>
      <c r="D511" s="99"/>
    </row>
    <row r="512" spans="1:4" ht="15.75" hidden="1" outlineLevel="1">
      <c r="A512" s="23" t="s">
        <v>268</v>
      </c>
      <c r="B512" s="24" t="s">
        <v>16</v>
      </c>
      <c r="C512" s="23">
        <v>5.3</v>
      </c>
      <c r="D512" s="99"/>
    </row>
    <row r="513" spans="1:4" ht="15.75" hidden="1" outlineLevel="1">
      <c r="A513" s="23" t="s">
        <v>268</v>
      </c>
      <c r="B513" s="24" t="s">
        <v>17</v>
      </c>
      <c r="C513" s="23">
        <v>5.6</v>
      </c>
      <c r="D513" s="99"/>
    </row>
    <row r="514" spans="1:4" ht="15.75" hidden="1" outlineLevel="1">
      <c r="A514" s="23" t="s">
        <v>268</v>
      </c>
      <c r="B514" s="24" t="s">
        <v>1522</v>
      </c>
      <c r="C514" s="25">
        <v>5.0999999999999996</v>
      </c>
      <c r="D514" s="99"/>
    </row>
    <row r="515" spans="1:4" ht="15.75" hidden="1" outlineLevel="1">
      <c r="A515" s="23" t="s">
        <v>268</v>
      </c>
      <c r="B515" s="24" t="s">
        <v>1519</v>
      </c>
      <c r="C515" s="23">
        <v>5.14</v>
      </c>
      <c r="D515" s="99"/>
    </row>
    <row r="516" spans="1:4" ht="15.75" hidden="1" outlineLevel="1">
      <c r="A516" s="23" t="s">
        <v>268</v>
      </c>
      <c r="B516" s="24" t="s">
        <v>20</v>
      </c>
      <c r="C516" s="23">
        <v>5.19</v>
      </c>
      <c r="D516" s="99"/>
    </row>
    <row r="517" spans="1:4" ht="15.75" hidden="1" outlineLevel="1">
      <c r="A517" s="23" t="s">
        <v>268</v>
      </c>
      <c r="B517" s="24" t="s">
        <v>21</v>
      </c>
      <c r="C517" s="23">
        <v>5.24</v>
      </c>
      <c r="D517" s="99"/>
    </row>
    <row r="518" spans="1:4" ht="15.75" hidden="1" outlineLevel="1">
      <c r="A518" s="23" t="s">
        <v>268</v>
      </c>
      <c r="B518" s="24" t="s">
        <v>61</v>
      </c>
      <c r="C518" s="23">
        <v>5.26</v>
      </c>
      <c r="D518" s="99"/>
    </row>
    <row r="519" spans="1:4" ht="15.75" hidden="1" outlineLevel="1">
      <c r="A519" s="23" t="s">
        <v>268</v>
      </c>
      <c r="B519" s="24" t="s">
        <v>22</v>
      </c>
      <c r="C519" s="23">
        <v>5.27</v>
      </c>
      <c r="D519" s="99"/>
    </row>
    <row r="520" spans="1:4" ht="15.75" hidden="1" outlineLevel="1">
      <c r="A520" s="23" t="s">
        <v>268</v>
      </c>
      <c r="B520" s="24" t="s">
        <v>23</v>
      </c>
      <c r="C520" s="23">
        <v>5.28</v>
      </c>
      <c r="D520" s="99"/>
    </row>
    <row r="521" spans="1:4" ht="15.75" hidden="1" outlineLevel="1">
      <c r="A521" s="23" t="s">
        <v>268</v>
      </c>
      <c r="B521" s="24" t="s">
        <v>27</v>
      </c>
      <c r="C521" s="23">
        <v>5.31</v>
      </c>
      <c r="D521" s="99"/>
    </row>
    <row r="522" spans="1:4" ht="15.75" hidden="1" outlineLevel="1">
      <c r="A522" s="23" t="s">
        <v>268</v>
      </c>
      <c r="B522" s="24" t="s">
        <v>62</v>
      </c>
      <c r="C522" s="23">
        <v>5.33</v>
      </c>
      <c r="D522" s="99"/>
    </row>
    <row r="523" spans="1:4" ht="15.75" hidden="1" outlineLevel="1">
      <c r="A523" s="23" t="s">
        <v>268</v>
      </c>
      <c r="B523" s="24" t="s">
        <v>28</v>
      </c>
      <c r="C523" s="23">
        <v>5.101</v>
      </c>
      <c r="D523" s="99"/>
    </row>
    <row r="524" spans="1:4" ht="15.75" hidden="1" outlineLevel="1">
      <c r="A524" s="23" t="s">
        <v>268</v>
      </c>
      <c r="B524" s="24" t="s">
        <v>29</v>
      </c>
      <c r="C524" s="23">
        <v>5.36</v>
      </c>
      <c r="D524" s="99"/>
    </row>
    <row r="525" spans="1:4" ht="15.75" hidden="1" outlineLevel="1">
      <c r="A525" s="23" t="s">
        <v>268</v>
      </c>
      <c r="B525" s="24" t="s">
        <v>92</v>
      </c>
      <c r="C525" s="23">
        <v>5.37</v>
      </c>
      <c r="D525" s="99"/>
    </row>
    <row r="526" spans="1:4" ht="15.75" hidden="1" outlineLevel="1">
      <c r="A526" s="23" t="s">
        <v>268</v>
      </c>
      <c r="B526" s="24" t="s">
        <v>30</v>
      </c>
      <c r="C526" s="23">
        <v>5.53</v>
      </c>
      <c r="D526" s="99"/>
    </row>
    <row r="527" spans="1:4" ht="15.75" hidden="1" outlineLevel="1">
      <c r="A527" s="23" t="s">
        <v>268</v>
      </c>
      <c r="B527" s="24" t="s">
        <v>104</v>
      </c>
      <c r="C527" s="23">
        <v>5.109</v>
      </c>
      <c r="D527" s="99"/>
    </row>
    <row r="528" spans="1:4" ht="15.75" hidden="1" outlineLevel="1">
      <c r="A528" s="23" t="s">
        <v>268</v>
      </c>
      <c r="B528" s="24" t="s">
        <v>105</v>
      </c>
      <c r="C528" s="23">
        <v>5.1109999999999998</v>
      </c>
      <c r="D528" s="99"/>
    </row>
    <row r="529" spans="1:4" ht="15.75" hidden="1" outlineLevel="1">
      <c r="A529" s="23" t="s">
        <v>268</v>
      </c>
      <c r="B529" s="24" t="s">
        <v>107</v>
      </c>
      <c r="C529" s="23">
        <v>5.1120000000000001</v>
      </c>
      <c r="D529" s="99"/>
    </row>
    <row r="530" spans="1:4" ht="15.75" hidden="1" outlineLevel="1">
      <c r="A530" s="23" t="s">
        <v>268</v>
      </c>
      <c r="B530" s="24" t="s">
        <v>31</v>
      </c>
      <c r="C530" s="23">
        <v>5.1020000000000003</v>
      </c>
      <c r="D530" s="99"/>
    </row>
    <row r="531" spans="1:4" ht="15.75" hidden="1" outlineLevel="1">
      <c r="A531" s="23" t="s">
        <v>268</v>
      </c>
      <c r="B531" s="24" t="s">
        <v>32</v>
      </c>
      <c r="C531" s="26">
        <v>5.0999999999999996</v>
      </c>
      <c r="D531" s="99"/>
    </row>
    <row r="532" spans="1:4" ht="15.75" hidden="1" outlineLevel="1">
      <c r="A532" s="23" t="s">
        <v>268</v>
      </c>
      <c r="B532" s="24" t="s">
        <v>33</v>
      </c>
      <c r="C532" s="23">
        <v>5.58</v>
      </c>
      <c r="D532" s="99"/>
    </row>
    <row r="533" spans="1:4" ht="15.75" hidden="1" outlineLevel="1">
      <c r="A533" s="23" t="s">
        <v>268</v>
      </c>
      <c r="B533" s="24" t="s">
        <v>35</v>
      </c>
      <c r="C533" s="23">
        <v>5.55</v>
      </c>
      <c r="D533" s="99"/>
    </row>
    <row r="534" spans="1:4" ht="15.75" hidden="1" outlineLevel="1">
      <c r="A534" s="23" t="s">
        <v>268</v>
      </c>
      <c r="B534" s="24" t="s">
        <v>34</v>
      </c>
      <c r="C534" s="23">
        <v>5.54</v>
      </c>
      <c r="D534" s="99"/>
    </row>
    <row r="535" spans="1:4" ht="15.75" hidden="1" outlineLevel="1">
      <c r="A535" s="23" t="s">
        <v>268</v>
      </c>
      <c r="B535" s="24" t="s">
        <v>36</v>
      </c>
      <c r="C535" s="23">
        <v>5.63</v>
      </c>
      <c r="D535" s="99"/>
    </row>
    <row r="536" spans="1:4" ht="15.75" hidden="1" outlineLevel="1">
      <c r="A536" s="23" t="s">
        <v>268</v>
      </c>
      <c r="B536" s="24" t="s">
        <v>37</v>
      </c>
      <c r="C536" s="23">
        <v>5.47</v>
      </c>
      <c r="D536" s="99"/>
    </row>
    <row r="537" spans="1:4" ht="15.75" hidden="1" outlineLevel="1">
      <c r="A537" s="23" t="s">
        <v>268</v>
      </c>
      <c r="B537" s="24" t="s">
        <v>38</v>
      </c>
      <c r="C537" s="23">
        <v>5.48</v>
      </c>
      <c r="D537" s="99"/>
    </row>
    <row r="538" spans="1:4" ht="15.75">
      <c r="A538" s="28" t="s">
        <v>268</v>
      </c>
      <c r="B538" s="24"/>
      <c r="C538" s="23"/>
      <c r="D538" s="99"/>
    </row>
    <row r="539" spans="1:4" ht="15.75" hidden="1" outlineLevel="1">
      <c r="A539" s="23" t="s">
        <v>269</v>
      </c>
      <c r="B539" s="24" t="s">
        <v>14</v>
      </c>
      <c r="C539" s="23">
        <v>5.0999999999999996</v>
      </c>
      <c r="D539" s="99"/>
    </row>
    <row r="540" spans="1:4" ht="15.75" hidden="1" outlineLevel="1">
      <c r="A540" s="23" t="s">
        <v>269</v>
      </c>
      <c r="B540" s="24" t="s">
        <v>15</v>
      </c>
      <c r="C540" s="23">
        <v>5.2</v>
      </c>
      <c r="D540" s="99"/>
    </row>
    <row r="541" spans="1:4" ht="15.75" hidden="1" outlineLevel="1">
      <c r="A541" s="23" t="s">
        <v>269</v>
      </c>
      <c r="B541" s="24" t="s">
        <v>61</v>
      </c>
      <c r="C541" s="23">
        <v>5.26</v>
      </c>
      <c r="D541" s="99"/>
    </row>
    <row r="542" spans="1:4" ht="15.75" hidden="1" outlineLevel="1">
      <c r="A542" s="23" t="s">
        <v>269</v>
      </c>
      <c r="B542" s="24" t="s">
        <v>531</v>
      </c>
      <c r="C542" s="23">
        <v>5.21</v>
      </c>
      <c r="D542" s="99"/>
    </row>
    <row r="543" spans="1:4" ht="15.75" hidden="1" outlineLevel="1">
      <c r="A543" s="23" t="s">
        <v>269</v>
      </c>
      <c r="B543" s="24" t="s">
        <v>532</v>
      </c>
      <c r="C543" s="23">
        <v>5.53</v>
      </c>
      <c r="D543" s="99"/>
    </row>
    <row r="544" spans="1:4" ht="15.75" hidden="1" outlineLevel="1">
      <c r="A544" s="23" t="s">
        <v>269</v>
      </c>
      <c r="B544" s="24" t="s">
        <v>533</v>
      </c>
      <c r="C544" s="23">
        <v>5.54</v>
      </c>
      <c r="D544" s="99"/>
    </row>
    <row r="545" spans="1:4" ht="15.75" hidden="1" outlineLevel="1">
      <c r="A545" s="23" t="s">
        <v>269</v>
      </c>
      <c r="B545" s="24" t="s">
        <v>534</v>
      </c>
      <c r="C545" s="23">
        <v>5.58</v>
      </c>
      <c r="D545" s="99"/>
    </row>
    <row r="546" spans="1:4" ht="15.75" hidden="1" outlineLevel="1">
      <c r="A546" s="23" t="s">
        <v>269</v>
      </c>
      <c r="B546" s="24" t="s">
        <v>535</v>
      </c>
      <c r="C546" s="23">
        <v>5.1180000000000003</v>
      </c>
      <c r="D546" s="99"/>
    </row>
    <row r="547" spans="1:4" ht="15.75" hidden="1" outlineLevel="1">
      <c r="A547" s="23" t="s">
        <v>269</v>
      </c>
      <c r="B547" s="27" t="s">
        <v>536</v>
      </c>
      <c r="C547" s="23">
        <v>5.47</v>
      </c>
      <c r="D547" s="99"/>
    </row>
    <row r="548" spans="1:4" ht="15.75" hidden="1" outlineLevel="1">
      <c r="A548" s="23" t="s">
        <v>269</v>
      </c>
      <c r="B548" s="24" t="s">
        <v>537</v>
      </c>
      <c r="C548" s="23">
        <v>5.48</v>
      </c>
      <c r="D548" s="99"/>
    </row>
    <row r="549" spans="1:4" ht="15.75" hidden="1" outlineLevel="1">
      <c r="A549" s="23" t="s">
        <v>269</v>
      </c>
      <c r="B549" s="24" t="s">
        <v>538</v>
      </c>
      <c r="C549" s="23">
        <v>5.21</v>
      </c>
      <c r="D549" s="99"/>
    </row>
    <row r="550" spans="1:4" ht="15.75" hidden="1" outlineLevel="1">
      <c r="A550" s="23" t="s">
        <v>269</v>
      </c>
      <c r="B550" s="24" t="s">
        <v>539</v>
      </c>
      <c r="C550" s="23">
        <v>5.53</v>
      </c>
      <c r="D550" s="99"/>
    </row>
    <row r="551" spans="1:4" ht="15.75" hidden="1" outlineLevel="1">
      <c r="A551" s="23" t="s">
        <v>269</v>
      </c>
      <c r="B551" s="24" t="s">
        <v>540</v>
      </c>
      <c r="C551" s="23">
        <v>5.54</v>
      </c>
      <c r="D551" s="99"/>
    </row>
    <row r="552" spans="1:4" ht="15.75" hidden="1" outlineLevel="1">
      <c r="A552" s="23" t="s">
        <v>269</v>
      </c>
      <c r="B552" s="24" t="s">
        <v>541</v>
      </c>
      <c r="C552" s="23">
        <v>5.58</v>
      </c>
      <c r="D552" s="99"/>
    </row>
    <row r="553" spans="1:4" ht="15.75" hidden="1" outlineLevel="1">
      <c r="A553" s="23" t="s">
        <v>269</v>
      </c>
      <c r="B553" s="24" t="s">
        <v>542</v>
      </c>
      <c r="C553" s="23">
        <v>5.1180000000000003</v>
      </c>
      <c r="D553" s="99"/>
    </row>
    <row r="554" spans="1:4" ht="15.75" hidden="1" outlineLevel="1">
      <c r="A554" s="23" t="s">
        <v>269</v>
      </c>
      <c r="B554" s="24" t="s">
        <v>543</v>
      </c>
      <c r="C554" s="23">
        <v>5.47</v>
      </c>
      <c r="D554" s="99"/>
    </row>
    <row r="555" spans="1:4" ht="15.75" hidden="1" outlineLevel="1">
      <c r="A555" s="23" t="s">
        <v>269</v>
      </c>
      <c r="B555" s="24" t="s">
        <v>544</v>
      </c>
      <c r="C555" s="23">
        <v>5.48</v>
      </c>
      <c r="D555" s="99"/>
    </row>
    <row r="556" spans="1:4" ht="15.75" hidden="1" outlineLevel="1">
      <c r="A556" s="23" t="s">
        <v>269</v>
      </c>
      <c r="B556" s="24" t="s">
        <v>545</v>
      </c>
      <c r="C556" s="23">
        <v>5.63</v>
      </c>
      <c r="D556" s="99"/>
    </row>
    <row r="557" spans="1:4" ht="15.75" hidden="1" outlineLevel="1">
      <c r="A557" s="23" t="s">
        <v>269</v>
      </c>
      <c r="B557" s="24" t="s">
        <v>22</v>
      </c>
      <c r="C557" s="23">
        <v>5.27</v>
      </c>
      <c r="D557" s="99"/>
    </row>
    <row r="558" spans="1:4" ht="15.75" hidden="1" outlineLevel="1">
      <c r="A558" s="23" t="s">
        <v>269</v>
      </c>
      <c r="B558" s="24" t="s">
        <v>23</v>
      </c>
      <c r="C558" s="23">
        <v>5.28</v>
      </c>
      <c r="D558" s="99"/>
    </row>
    <row r="559" spans="1:4" ht="15.75" hidden="1" outlineLevel="1">
      <c r="A559" s="23" t="s">
        <v>269</v>
      </c>
      <c r="B559" s="24" t="s">
        <v>546</v>
      </c>
      <c r="C559" s="23">
        <v>5.35</v>
      </c>
      <c r="D559" s="99"/>
    </row>
    <row r="560" spans="1:4" ht="15.75" hidden="1" outlineLevel="1">
      <c r="A560" s="23" t="s">
        <v>269</v>
      </c>
      <c r="B560" s="24" t="s">
        <v>547</v>
      </c>
      <c r="C560" s="23">
        <v>5.1189999999999998</v>
      </c>
      <c r="D560" s="99"/>
    </row>
    <row r="561" spans="1:4" ht="15.75" hidden="1" outlineLevel="1">
      <c r="A561" s="23" t="s">
        <v>269</v>
      </c>
      <c r="B561" s="24" t="s">
        <v>548</v>
      </c>
      <c r="C561" s="26">
        <v>5.12</v>
      </c>
      <c r="D561" s="99"/>
    </row>
    <row r="562" spans="1:4" ht="15.75" hidden="1" outlineLevel="1">
      <c r="A562" s="23" t="s">
        <v>269</v>
      </c>
      <c r="B562" s="24" t="s">
        <v>68</v>
      </c>
      <c r="C562" s="23">
        <v>5.1210000000000004</v>
      </c>
      <c r="D562" s="99"/>
    </row>
    <row r="563" spans="1:4" ht="15.75" hidden="1" outlineLevel="1">
      <c r="A563" s="23" t="s">
        <v>269</v>
      </c>
      <c r="B563" s="24" t="s">
        <v>29</v>
      </c>
      <c r="C563" s="23">
        <v>5.36</v>
      </c>
      <c r="D563" s="99"/>
    </row>
    <row r="564" spans="1:4" ht="15.75" hidden="1" outlineLevel="1">
      <c r="A564" s="23" t="s">
        <v>269</v>
      </c>
      <c r="B564" s="24" t="s">
        <v>549</v>
      </c>
      <c r="C564" s="23">
        <v>5.1219999999999999</v>
      </c>
      <c r="D564" s="99"/>
    </row>
    <row r="565" spans="1:4" ht="15.75" hidden="1" outlineLevel="1">
      <c r="A565" s="23" t="s">
        <v>269</v>
      </c>
      <c r="B565" s="24" t="s">
        <v>550</v>
      </c>
      <c r="C565" s="23">
        <v>5.1230000000000002</v>
      </c>
      <c r="D565" s="99"/>
    </row>
    <row r="566" spans="1:4" ht="15.75" hidden="1" outlineLevel="1">
      <c r="A566" s="23" t="s">
        <v>269</v>
      </c>
      <c r="B566" s="24" t="s">
        <v>551</v>
      </c>
      <c r="C566" s="23">
        <v>5.1239999999999997</v>
      </c>
      <c r="D566" s="99"/>
    </row>
    <row r="567" spans="1:4" ht="15.75" hidden="1" outlineLevel="1">
      <c r="A567" s="23" t="s">
        <v>269</v>
      </c>
      <c r="B567" s="24" t="s">
        <v>552</v>
      </c>
      <c r="C567" s="23">
        <v>5.125</v>
      </c>
      <c r="D567" s="99"/>
    </row>
    <row r="568" spans="1:4" ht="15.75" hidden="1" outlineLevel="1">
      <c r="A568" s="23" t="s">
        <v>269</v>
      </c>
      <c r="B568" s="24" t="s">
        <v>553</v>
      </c>
      <c r="C568" s="23">
        <v>5.1260000000000003</v>
      </c>
      <c r="D568" s="99"/>
    </row>
    <row r="569" spans="1:4" ht="15.75" hidden="1" outlineLevel="1">
      <c r="A569" s="23" t="s">
        <v>269</v>
      </c>
      <c r="B569" s="24" t="s">
        <v>554</v>
      </c>
      <c r="C569" s="23">
        <v>5.1269999999999998</v>
      </c>
      <c r="D569" s="99"/>
    </row>
    <row r="570" spans="1:4" ht="15.75" hidden="1" outlineLevel="1">
      <c r="A570" s="23" t="s">
        <v>269</v>
      </c>
      <c r="B570" s="24" t="s">
        <v>101</v>
      </c>
      <c r="C570" s="25">
        <v>5.72</v>
      </c>
      <c r="D570" s="99"/>
    </row>
    <row r="571" spans="1:4" ht="15.75" hidden="1" outlineLevel="1">
      <c r="A571" s="23" t="s">
        <v>269</v>
      </c>
      <c r="B571" s="24" t="s">
        <v>555</v>
      </c>
      <c r="C571" s="23">
        <v>5.1280000000000001</v>
      </c>
      <c r="D571" s="99"/>
    </row>
    <row r="572" spans="1:4" ht="15.75" hidden="1" outlineLevel="1">
      <c r="A572" s="23" t="s">
        <v>269</v>
      </c>
      <c r="B572" s="24" t="s">
        <v>556</v>
      </c>
      <c r="C572" s="23">
        <v>5.1289999999999996</v>
      </c>
      <c r="D572" s="98" t="s">
        <v>1518</v>
      </c>
    </row>
    <row r="573" spans="1:4" ht="15.75" hidden="1" outlineLevel="1">
      <c r="A573" s="23" t="s">
        <v>269</v>
      </c>
      <c r="B573" s="24" t="s">
        <v>557</v>
      </c>
      <c r="C573" s="23">
        <v>5.1310000000000002</v>
      </c>
      <c r="D573" s="99"/>
    </row>
    <row r="574" spans="1:4" ht="15.75" hidden="1" outlineLevel="1">
      <c r="A574" s="23" t="s">
        <v>269</v>
      </c>
      <c r="B574" s="24" t="s">
        <v>558</v>
      </c>
      <c r="C574" s="23">
        <v>5.1319999999999997</v>
      </c>
      <c r="D574" s="98" t="s">
        <v>1518</v>
      </c>
    </row>
    <row r="575" spans="1:4" ht="15.75" hidden="1" outlineLevel="1">
      <c r="A575" s="23" t="s">
        <v>269</v>
      </c>
      <c r="B575" s="24" t="s">
        <v>559</v>
      </c>
      <c r="C575" s="23">
        <v>5.133</v>
      </c>
      <c r="D575" s="98" t="s">
        <v>1518</v>
      </c>
    </row>
    <row r="576" spans="1:4" ht="15.75" hidden="1" outlineLevel="1">
      <c r="A576" s="23" t="s">
        <v>269</v>
      </c>
      <c r="B576" s="24" t="s">
        <v>560</v>
      </c>
      <c r="C576" s="23">
        <v>5.1340000000000003</v>
      </c>
      <c r="D576" s="98" t="s">
        <v>1518</v>
      </c>
    </row>
    <row r="577" spans="1:4" ht="15.75" hidden="1" outlineLevel="1">
      <c r="A577" s="23" t="s">
        <v>269</v>
      </c>
      <c r="B577" s="24" t="s">
        <v>561</v>
      </c>
      <c r="C577" s="26">
        <v>5.13</v>
      </c>
      <c r="D577" s="99"/>
    </row>
    <row r="578" spans="1:4" ht="15.75" hidden="1" outlineLevel="1">
      <c r="A578" s="23" t="s">
        <v>269</v>
      </c>
      <c r="B578" s="24" t="s">
        <v>37</v>
      </c>
      <c r="C578" s="23">
        <v>5.47</v>
      </c>
      <c r="D578" s="99"/>
    </row>
    <row r="579" spans="1:4" ht="15.75" hidden="1" outlineLevel="1">
      <c r="A579" s="23" t="s">
        <v>269</v>
      </c>
      <c r="B579" s="24" t="s">
        <v>38</v>
      </c>
      <c r="C579" s="23">
        <v>5.48</v>
      </c>
      <c r="D579" s="99"/>
    </row>
    <row r="580" spans="1:4" ht="15.75">
      <c r="A580" s="28" t="s">
        <v>269</v>
      </c>
      <c r="B580" s="24"/>
      <c r="C580" s="23"/>
      <c r="D580" s="99"/>
    </row>
    <row r="581" spans="1:4" ht="15.75" hidden="1" outlineLevel="1">
      <c r="A581" s="23" t="s">
        <v>270</v>
      </c>
      <c r="B581" s="24" t="s">
        <v>14</v>
      </c>
      <c r="C581" s="23">
        <v>5.0999999999999996</v>
      </c>
      <c r="D581" s="99"/>
    </row>
    <row r="582" spans="1:4" ht="15.75" hidden="1" outlineLevel="1">
      <c r="A582" s="23" t="s">
        <v>270</v>
      </c>
      <c r="B582" s="24" t="s">
        <v>15</v>
      </c>
      <c r="C582" s="23">
        <v>5.2</v>
      </c>
      <c r="D582" s="99"/>
    </row>
    <row r="583" spans="1:4" ht="15.75" hidden="1" outlineLevel="1">
      <c r="A583" s="23" t="s">
        <v>270</v>
      </c>
      <c r="B583" s="24" t="s">
        <v>604</v>
      </c>
      <c r="C583" s="23">
        <v>5.9</v>
      </c>
      <c r="D583" s="98" t="s">
        <v>1518</v>
      </c>
    </row>
    <row r="584" spans="1:4" ht="15.75" hidden="1" outlineLevel="1">
      <c r="A584" s="23" t="s">
        <v>270</v>
      </c>
      <c r="B584" s="24" t="s">
        <v>605</v>
      </c>
      <c r="C584" s="23">
        <v>5.13</v>
      </c>
      <c r="D584" s="98" t="s">
        <v>1518</v>
      </c>
    </row>
    <row r="585" spans="1:4" ht="15.75" hidden="1" outlineLevel="1">
      <c r="A585" s="23" t="s">
        <v>270</v>
      </c>
      <c r="B585" s="24" t="s">
        <v>606</v>
      </c>
      <c r="C585" s="23">
        <v>5.16</v>
      </c>
      <c r="D585" s="98" t="s">
        <v>1518</v>
      </c>
    </row>
    <row r="586" spans="1:4" ht="15.75" hidden="1" outlineLevel="1">
      <c r="A586" s="23" t="s">
        <v>270</v>
      </c>
      <c r="B586" s="24" t="s">
        <v>607</v>
      </c>
      <c r="C586" s="23">
        <v>5.22</v>
      </c>
      <c r="D586" s="98"/>
    </row>
    <row r="587" spans="1:4" ht="15.75" hidden="1" outlineLevel="1">
      <c r="A587" s="23" t="s">
        <v>270</v>
      </c>
      <c r="B587" s="24" t="s">
        <v>61</v>
      </c>
      <c r="C587" s="23">
        <v>5.26</v>
      </c>
      <c r="D587" s="99"/>
    </row>
    <row r="588" spans="1:4" ht="15.75" hidden="1" outlineLevel="1">
      <c r="A588" s="23" t="s">
        <v>270</v>
      </c>
      <c r="B588" s="24" t="s">
        <v>608</v>
      </c>
      <c r="C588" s="23">
        <v>5.77</v>
      </c>
      <c r="D588" s="99"/>
    </row>
    <row r="589" spans="1:4" ht="15.75" hidden="1" outlineLevel="1">
      <c r="A589" s="23" t="s">
        <v>270</v>
      </c>
      <c r="B589" s="24" t="s">
        <v>22</v>
      </c>
      <c r="C589" s="23">
        <v>5.27</v>
      </c>
      <c r="D589" s="99"/>
    </row>
    <row r="590" spans="1:4" ht="15.75" hidden="1" outlineLevel="1">
      <c r="A590" s="23" t="s">
        <v>270</v>
      </c>
      <c r="B590" s="24" t="s">
        <v>23</v>
      </c>
      <c r="C590" s="23">
        <v>5.28</v>
      </c>
      <c r="D590" s="98" t="s">
        <v>1518</v>
      </c>
    </row>
    <row r="591" spans="1:4" ht="15.75" hidden="1" outlineLevel="1">
      <c r="A591" s="23" t="s">
        <v>270</v>
      </c>
      <c r="B591" s="24" t="s">
        <v>27</v>
      </c>
      <c r="C591" s="23">
        <v>5.31</v>
      </c>
      <c r="D591" s="99"/>
    </row>
    <row r="592" spans="1:4" ht="15.75" hidden="1" outlineLevel="1">
      <c r="A592" s="23" t="s">
        <v>270</v>
      </c>
      <c r="B592" s="24" t="s">
        <v>29</v>
      </c>
      <c r="C592" s="23">
        <v>5.36</v>
      </c>
      <c r="D592" s="99"/>
    </row>
    <row r="593" spans="1:4" ht="15.75" hidden="1" outlineLevel="1">
      <c r="A593" s="23" t="s">
        <v>270</v>
      </c>
      <c r="B593" s="24" t="s">
        <v>609</v>
      </c>
      <c r="C593" s="23">
        <v>5.78</v>
      </c>
      <c r="D593" s="99"/>
    </row>
    <row r="594" spans="1:4" ht="15.75" hidden="1" outlineLevel="1">
      <c r="A594" s="23" t="s">
        <v>270</v>
      </c>
      <c r="B594" s="24" t="s">
        <v>610</v>
      </c>
      <c r="C594" s="23">
        <v>5.79</v>
      </c>
      <c r="D594" s="98" t="s">
        <v>1518</v>
      </c>
    </row>
    <row r="595" spans="1:4" ht="15.75" hidden="1" outlineLevel="1">
      <c r="A595" s="23" t="s">
        <v>270</v>
      </c>
      <c r="B595" s="24" t="s">
        <v>611</v>
      </c>
      <c r="C595" s="23">
        <v>5.41</v>
      </c>
      <c r="D595" s="99"/>
    </row>
    <row r="596" spans="1:4" ht="15.75" hidden="1" outlineLevel="1">
      <c r="A596" s="23" t="s">
        <v>270</v>
      </c>
      <c r="B596" s="24" t="s">
        <v>89</v>
      </c>
      <c r="C596" s="23">
        <v>5.49</v>
      </c>
      <c r="D596" s="99"/>
    </row>
    <row r="597" spans="1:4" ht="15.75" hidden="1" outlineLevel="1">
      <c r="A597" s="23" t="s">
        <v>270</v>
      </c>
      <c r="B597" s="24" t="s">
        <v>90</v>
      </c>
      <c r="C597" s="23">
        <v>5.51</v>
      </c>
      <c r="D597" s="99"/>
    </row>
    <row r="598" spans="1:4" ht="15.75" hidden="1" outlineLevel="1">
      <c r="A598" s="23" t="s">
        <v>270</v>
      </c>
      <c r="B598" s="24" t="s">
        <v>1525</v>
      </c>
      <c r="C598" s="23">
        <v>5.52</v>
      </c>
      <c r="D598" s="99"/>
    </row>
    <row r="599" spans="1:4" ht="15.75" hidden="1" outlineLevel="1">
      <c r="A599" s="23" t="s">
        <v>270</v>
      </c>
      <c r="B599" s="24" t="s">
        <v>30</v>
      </c>
      <c r="C599" s="23">
        <v>5.53</v>
      </c>
      <c r="D599" s="99"/>
    </row>
    <row r="600" spans="1:4" ht="15.75" hidden="1" outlineLevel="1">
      <c r="A600" s="23" t="s">
        <v>270</v>
      </c>
      <c r="B600" s="24" t="s">
        <v>86</v>
      </c>
      <c r="C600" s="23">
        <v>5.69</v>
      </c>
      <c r="D600" s="99"/>
    </row>
    <row r="601" spans="1:4" ht="15.75" hidden="1" outlineLevel="1">
      <c r="A601" s="23" t="s">
        <v>270</v>
      </c>
      <c r="B601" s="24" t="s">
        <v>613</v>
      </c>
      <c r="C601" s="23">
        <v>5.71</v>
      </c>
      <c r="D601" s="99"/>
    </row>
    <row r="602" spans="1:4" ht="15.75" hidden="1" outlineLevel="1">
      <c r="A602" s="23" t="s">
        <v>270</v>
      </c>
      <c r="B602" s="24" t="s">
        <v>87</v>
      </c>
      <c r="C602" s="25">
        <v>5.7</v>
      </c>
      <c r="D602" s="99"/>
    </row>
    <row r="603" spans="1:4" ht="15.75" hidden="1" outlineLevel="1">
      <c r="A603" s="23" t="s">
        <v>270</v>
      </c>
      <c r="B603" s="24" t="s">
        <v>96</v>
      </c>
      <c r="C603" s="25">
        <v>5.8</v>
      </c>
      <c r="D603" s="98" t="s">
        <v>1518</v>
      </c>
    </row>
    <row r="604" spans="1:4" ht="15.75" hidden="1" outlineLevel="1">
      <c r="A604" s="23" t="s">
        <v>270</v>
      </c>
      <c r="B604" s="24" t="s">
        <v>101</v>
      </c>
      <c r="C604" s="25">
        <v>5.72</v>
      </c>
      <c r="D604" s="98" t="s">
        <v>1518</v>
      </c>
    </row>
    <row r="605" spans="1:4" ht="15.75" hidden="1" outlineLevel="1">
      <c r="A605" s="23" t="s">
        <v>270</v>
      </c>
      <c r="B605" s="24" t="s">
        <v>614</v>
      </c>
      <c r="C605" s="23">
        <v>5.73</v>
      </c>
      <c r="D605" s="98" t="s">
        <v>1518</v>
      </c>
    </row>
    <row r="606" spans="1:4" ht="15.75" hidden="1" outlineLevel="1">
      <c r="A606" s="23" t="s">
        <v>270</v>
      </c>
      <c r="B606" s="24" t="s">
        <v>88</v>
      </c>
      <c r="C606" s="23">
        <v>5.74</v>
      </c>
      <c r="D606" s="99"/>
    </row>
    <row r="607" spans="1:4" ht="15.75" hidden="1" outlineLevel="1">
      <c r="A607" s="23" t="s">
        <v>270</v>
      </c>
      <c r="B607" s="24" t="s">
        <v>93</v>
      </c>
      <c r="C607" s="23">
        <v>5.75</v>
      </c>
      <c r="D607" s="99"/>
    </row>
    <row r="608" spans="1:4" ht="15.75" hidden="1" outlineLevel="1">
      <c r="A608" s="23" t="s">
        <v>270</v>
      </c>
      <c r="B608" s="24" t="s">
        <v>102</v>
      </c>
      <c r="C608" s="23">
        <v>5.76</v>
      </c>
      <c r="D608" s="99"/>
    </row>
    <row r="609" spans="1:4" ht="15.75" hidden="1" outlineLevel="1">
      <c r="A609" s="23" t="s">
        <v>270</v>
      </c>
      <c r="B609" s="24" t="s">
        <v>615</v>
      </c>
      <c r="C609" s="23">
        <v>5.81</v>
      </c>
      <c r="D609" s="98" t="s">
        <v>1518</v>
      </c>
    </row>
    <row r="610" spans="1:4" ht="15.75" hidden="1" outlineLevel="1">
      <c r="A610" s="23" t="s">
        <v>270</v>
      </c>
      <c r="B610" s="24" t="s">
        <v>616</v>
      </c>
      <c r="C610" s="23">
        <v>5.82</v>
      </c>
      <c r="D610" s="98" t="s">
        <v>1518</v>
      </c>
    </row>
    <row r="611" spans="1:4" ht="15.75" hidden="1" outlineLevel="1">
      <c r="A611" s="23" t="s">
        <v>270</v>
      </c>
      <c r="B611" s="24" t="s">
        <v>617</v>
      </c>
      <c r="C611" s="23">
        <v>5.83</v>
      </c>
      <c r="D611" s="98" t="s">
        <v>1518</v>
      </c>
    </row>
    <row r="612" spans="1:4" ht="15.75" hidden="1" outlineLevel="1">
      <c r="A612" s="23" t="s">
        <v>270</v>
      </c>
      <c r="B612" s="24" t="s">
        <v>618</v>
      </c>
      <c r="C612" s="23">
        <v>5.84</v>
      </c>
      <c r="D612" s="99"/>
    </row>
    <row r="613" spans="1:4" ht="15.75" hidden="1" outlineLevel="1">
      <c r="A613" s="23" t="s">
        <v>270</v>
      </c>
      <c r="B613" s="24" t="s">
        <v>619</v>
      </c>
      <c r="C613" s="23">
        <v>5.85</v>
      </c>
      <c r="D613" s="98" t="s">
        <v>1518</v>
      </c>
    </row>
    <row r="614" spans="1:4" ht="15.75" hidden="1" outlineLevel="1">
      <c r="A614" s="23" t="s">
        <v>270</v>
      </c>
      <c r="B614" s="24" t="s">
        <v>620</v>
      </c>
      <c r="C614" s="23">
        <v>5.86</v>
      </c>
      <c r="D614" s="98" t="s">
        <v>1518</v>
      </c>
    </row>
    <row r="615" spans="1:4" ht="15.75" hidden="1" outlineLevel="1">
      <c r="A615" s="23" t="s">
        <v>270</v>
      </c>
      <c r="B615" s="24" t="s">
        <v>621</v>
      </c>
      <c r="C615" s="23">
        <v>5.88</v>
      </c>
      <c r="D615" s="98" t="s">
        <v>1518</v>
      </c>
    </row>
    <row r="616" spans="1:4" ht="15.75" hidden="1" outlineLevel="1">
      <c r="A616" s="23" t="s">
        <v>270</v>
      </c>
      <c r="B616" s="24" t="s">
        <v>622</v>
      </c>
      <c r="C616" s="23">
        <v>5.87</v>
      </c>
      <c r="D616" s="99"/>
    </row>
    <row r="617" spans="1:4" ht="15.75" hidden="1" outlineLevel="1">
      <c r="A617" s="23" t="s">
        <v>270</v>
      </c>
      <c r="B617" s="24" t="s">
        <v>104</v>
      </c>
      <c r="C617" s="23">
        <v>5.109</v>
      </c>
      <c r="D617" s="99"/>
    </row>
    <row r="618" spans="1:4" ht="15.75" hidden="1" outlineLevel="1">
      <c r="A618" s="23" t="s">
        <v>270</v>
      </c>
      <c r="B618" s="24" t="s">
        <v>106</v>
      </c>
      <c r="C618" s="26">
        <v>5.1100000000000003</v>
      </c>
      <c r="D618" s="98" t="s">
        <v>1518</v>
      </c>
    </row>
    <row r="619" spans="1:4" ht="15.75" hidden="1" outlineLevel="1">
      <c r="A619" s="23" t="s">
        <v>270</v>
      </c>
      <c r="B619" s="24" t="s">
        <v>105</v>
      </c>
      <c r="C619" s="23">
        <v>5.1109999999999998</v>
      </c>
      <c r="D619" s="99"/>
    </row>
    <row r="620" spans="1:4" ht="15.75" hidden="1" outlineLevel="1">
      <c r="A620" s="23" t="s">
        <v>270</v>
      </c>
      <c r="B620" s="24" t="s">
        <v>107</v>
      </c>
      <c r="C620" s="23">
        <v>5.1120000000000001</v>
      </c>
      <c r="D620" s="99"/>
    </row>
    <row r="621" spans="1:4" ht="15.75" hidden="1" outlineLevel="1">
      <c r="A621" s="23" t="s">
        <v>270</v>
      </c>
      <c r="B621" s="24" t="s">
        <v>1524</v>
      </c>
      <c r="C621" s="23">
        <v>5.1130000000000004</v>
      </c>
      <c r="D621" s="99"/>
    </row>
    <row r="622" spans="1:4" ht="15.75" hidden="1" outlineLevel="1">
      <c r="A622" s="23" t="s">
        <v>270</v>
      </c>
      <c r="B622" s="24" t="s">
        <v>623</v>
      </c>
      <c r="C622" s="23">
        <v>5.99</v>
      </c>
      <c r="D622" s="98" t="s">
        <v>1518</v>
      </c>
    </row>
    <row r="623" spans="1:4" ht="15.75" hidden="1" outlineLevel="1">
      <c r="A623" s="23" t="s">
        <v>270</v>
      </c>
      <c r="B623" s="24" t="s">
        <v>624</v>
      </c>
      <c r="C623" s="23">
        <v>5.58</v>
      </c>
      <c r="D623" s="98"/>
    </row>
    <row r="624" spans="1:4" ht="15.75" hidden="1" outlineLevel="1">
      <c r="A624" s="23" t="s">
        <v>270</v>
      </c>
      <c r="B624" s="24" t="s">
        <v>34</v>
      </c>
      <c r="C624" s="23">
        <v>5.54</v>
      </c>
      <c r="D624" s="99"/>
    </row>
    <row r="625" spans="1:4" ht="15.75" hidden="1" outlineLevel="1">
      <c r="A625" s="23" t="s">
        <v>270</v>
      </c>
      <c r="B625" s="24" t="s">
        <v>625</v>
      </c>
      <c r="C625" s="23">
        <v>5.56</v>
      </c>
      <c r="D625" s="99"/>
    </row>
    <row r="626" spans="1:4" ht="15.75" hidden="1" outlineLevel="1">
      <c r="A626" s="23" t="s">
        <v>270</v>
      </c>
      <c r="B626" s="24" t="s">
        <v>36</v>
      </c>
      <c r="C626" s="23">
        <v>5.63</v>
      </c>
      <c r="D626" s="99"/>
    </row>
    <row r="627" spans="1:4" ht="15.75" hidden="1" outlineLevel="1">
      <c r="A627" s="23" t="s">
        <v>270</v>
      </c>
      <c r="B627" s="24" t="s">
        <v>626</v>
      </c>
      <c r="C627" s="23">
        <v>5.64</v>
      </c>
      <c r="D627" s="99"/>
    </row>
    <row r="628" spans="1:4" ht="15.75" hidden="1" outlineLevel="1">
      <c r="A628" s="23" t="s">
        <v>270</v>
      </c>
      <c r="B628" s="24" t="s">
        <v>94</v>
      </c>
      <c r="C628" s="23">
        <v>5.65</v>
      </c>
      <c r="D628" s="99"/>
    </row>
    <row r="629" spans="1:4" ht="15.75" hidden="1" outlineLevel="1">
      <c r="A629" s="23" t="s">
        <v>270</v>
      </c>
      <c r="B629" s="24" t="s">
        <v>109</v>
      </c>
      <c r="C629" s="23">
        <v>5.66</v>
      </c>
      <c r="D629" s="99"/>
    </row>
    <row r="630" spans="1:4" ht="15.75" hidden="1" outlineLevel="1">
      <c r="A630" s="23" t="s">
        <v>270</v>
      </c>
      <c r="B630" s="24" t="s">
        <v>103</v>
      </c>
      <c r="C630" s="23">
        <v>5.89</v>
      </c>
      <c r="D630" s="98" t="s">
        <v>1518</v>
      </c>
    </row>
    <row r="631" spans="1:4" ht="15.75" hidden="1" outlineLevel="1">
      <c r="A631" s="23" t="s">
        <v>270</v>
      </c>
      <c r="B631" s="24" t="s">
        <v>95</v>
      </c>
      <c r="C631" s="23">
        <v>5.68</v>
      </c>
      <c r="D631" s="99"/>
    </row>
    <row r="632" spans="1:4" ht="15.75" hidden="1" outlineLevel="1">
      <c r="A632" s="23" t="s">
        <v>270</v>
      </c>
      <c r="B632" s="24" t="s">
        <v>37</v>
      </c>
      <c r="C632" s="23">
        <v>5.47</v>
      </c>
      <c r="D632" s="99"/>
    </row>
    <row r="633" spans="1:4" ht="15.75" hidden="1" outlineLevel="1">
      <c r="A633" s="23" t="s">
        <v>270</v>
      </c>
      <c r="B633" s="24" t="s">
        <v>38</v>
      </c>
      <c r="C633" s="23">
        <v>5.48</v>
      </c>
      <c r="D633" s="99"/>
    </row>
    <row r="634" spans="1:4" ht="15.75">
      <c r="A634" s="28" t="s">
        <v>270</v>
      </c>
      <c r="B634" s="24"/>
      <c r="C634" s="23"/>
      <c r="D634" s="99"/>
    </row>
    <row r="635" spans="1:4" ht="15.75" hidden="1" outlineLevel="1">
      <c r="A635" s="23" t="s">
        <v>271</v>
      </c>
      <c r="B635" s="24" t="s">
        <v>14</v>
      </c>
      <c r="C635" s="23">
        <v>5.0999999999999996</v>
      </c>
      <c r="D635" s="99"/>
    </row>
    <row r="636" spans="1:4" ht="15.75" hidden="1" outlineLevel="1">
      <c r="A636" s="23" t="s">
        <v>271</v>
      </c>
      <c r="B636" s="24" t="s">
        <v>15</v>
      </c>
      <c r="C636" s="23">
        <v>5.2</v>
      </c>
      <c r="D636" s="99"/>
    </row>
    <row r="637" spans="1:4" ht="15.75" hidden="1" outlineLevel="1">
      <c r="A637" s="23" t="s">
        <v>271</v>
      </c>
      <c r="B637" s="24" t="s">
        <v>16</v>
      </c>
      <c r="C637" s="23">
        <v>5.3</v>
      </c>
      <c r="D637" s="99"/>
    </row>
    <row r="638" spans="1:4" ht="15.75" hidden="1" outlineLevel="1">
      <c r="A638" s="23" t="s">
        <v>271</v>
      </c>
      <c r="B638" s="24" t="s">
        <v>17</v>
      </c>
      <c r="C638" s="23">
        <v>5.6</v>
      </c>
      <c r="D638" s="99"/>
    </row>
    <row r="639" spans="1:4" ht="15.75" hidden="1" outlineLevel="1">
      <c r="A639" s="23" t="s">
        <v>271</v>
      </c>
      <c r="B639" s="24" t="s">
        <v>1522</v>
      </c>
      <c r="C639" s="25">
        <v>5.0999999999999996</v>
      </c>
      <c r="D639" s="99"/>
    </row>
    <row r="640" spans="1:4" ht="15.75" hidden="1" outlineLevel="1">
      <c r="A640" s="23" t="s">
        <v>271</v>
      </c>
      <c r="B640" s="24" t="s">
        <v>1519</v>
      </c>
      <c r="C640" s="23">
        <v>5.14</v>
      </c>
      <c r="D640" s="99"/>
    </row>
    <row r="641" spans="1:4" ht="15.75" hidden="1" outlineLevel="1">
      <c r="A641" s="23" t="s">
        <v>271</v>
      </c>
      <c r="B641" s="24" t="s">
        <v>20</v>
      </c>
      <c r="C641" s="23">
        <v>5.19</v>
      </c>
      <c r="D641" s="99"/>
    </row>
    <row r="642" spans="1:4" ht="15.75" hidden="1" outlineLevel="1">
      <c r="A642" s="23" t="s">
        <v>271</v>
      </c>
      <c r="B642" s="24" t="s">
        <v>21</v>
      </c>
      <c r="C642" s="23">
        <v>5.24</v>
      </c>
      <c r="D642" s="99"/>
    </row>
    <row r="643" spans="1:4" ht="15.75" hidden="1" outlineLevel="1">
      <c r="A643" s="23" t="s">
        <v>271</v>
      </c>
      <c r="B643" s="24" t="s">
        <v>61</v>
      </c>
      <c r="C643" s="23">
        <v>5.26</v>
      </c>
      <c r="D643" s="99"/>
    </row>
    <row r="644" spans="1:4" ht="15.75" hidden="1" outlineLevel="1">
      <c r="A644" s="23" t="s">
        <v>271</v>
      </c>
      <c r="B644" s="24" t="s">
        <v>22</v>
      </c>
      <c r="C644" s="23">
        <v>5.27</v>
      </c>
      <c r="D644" s="99"/>
    </row>
    <row r="645" spans="1:4" ht="15.75" hidden="1" outlineLevel="1">
      <c r="A645" s="23" t="s">
        <v>271</v>
      </c>
      <c r="B645" s="24" t="s">
        <v>23</v>
      </c>
      <c r="C645" s="23">
        <v>5.28</v>
      </c>
      <c r="D645" s="99"/>
    </row>
    <row r="646" spans="1:4" ht="15.75" hidden="1" outlineLevel="1">
      <c r="A646" s="23" t="s">
        <v>271</v>
      </c>
      <c r="B646" s="24" t="s">
        <v>29</v>
      </c>
      <c r="C646" s="23">
        <v>5.36</v>
      </c>
      <c r="D646" s="99"/>
    </row>
    <row r="647" spans="1:4" ht="15.75" hidden="1" outlineLevel="1">
      <c r="A647" s="23" t="s">
        <v>271</v>
      </c>
      <c r="B647" s="24" t="s">
        <v>62</v>
      </c>
      <c r="C647" s="23">
        <v>5.33</v>
      </c>
      <c r="D647" s="99"/>
    </row>
    <row r="648" spans="1:4" ht="15.75" hidden="1" outlineLevel="1">
      <c r="A648" s="23" t="s">
        <v>271</v>
      </c>
      <c r="B648" s="24" t="s">
        <v>92</v>
      </c>
      <c r="C648" s="23">
        <v>5.37</v>
      </c>
      <c r="D648" s="99"/>
    </row>
    <row r="649" spans="1:4" ht="15.75" hidden="1" outlineLevel="1">
      <c r="A649" s="23" t="s">
        <v>271</v>
      </c>
      <c r="B649" s="24" t="s">
        <v>89</v>
      </c>
      <c r="C649" s="23">
        <v>5.49</v>
      </c>
      <c r="D649" s="99"/>
    </row>
    <row r="650" spans="1:4" ht="15.75" hidden="1" outlineLevel="1">
      <c r="A650" s="23" t="s">
        <v>271</v>
      </c>
      <c r="B650" s="24" t="s">
        <v>90</v>
      </c>
      <c r="C650" s="23">
        <v>5.51</v>
      </c>
      <c r="D650" s="99"/>
    </row>
    <row r="651" spans="1:4" ht="15.75" hidden="1" outlineLevel="1">
      <c r="A651" s="23" t="s">
        <v>271</v>
      </c>
      <c r="B651" s="24" t="s">
        <v>1523</v>
      </c>
      <c r="C651" s="23">
        <v>5.52</v>
      </c>
      <c r="D651" s="99"/>
    </row>
    <row r="652" spans="1:4" ht="15.75" hidden="1" outlineLevel="1">
      <c r="A652" s="23" t="s">
        <v>271</v>
      </c>
      <c r="B652" s="24" t="s">
        <v>30</v>
      </c>
      <c r="C652" s="23">
        <v>5.53</v>
      </c>
      <c r="D652" s="99"/>
    </row>
    <row r="653" spans="1:4" ht="15.75" hidden="1" outlineLevel="1">
      <c r="A653" s="23" t="s">
        <v>271</v>
      </c>
      <c r="B653" s="24" t="s">
        <v>86</v>
      </c>
      <c r="C653" s="23">
        <v>5.69</v>
      </c>
      <c r="D653" s="99"/>
    </row>
    <row r="654" spans="1:4" ht="15.75" hidden="1" outlineLevel="1">
      <c r="A654" s="23" t="s">
        <v>271</v>
      </c>
      <c r="B654" s="24" t="s">
        <v>87</v>
      </c>
      <c r="C654" s="25">
        <v>5.7</v>
      </c>
      <c r="D654" s="99"/>
    </row>
    <row r="655" spans="1:4" ht="15.75" hidden="1" outlineLevel="1">
      <c r="A655" s="23" t="s">
        <v>271</v>
      </c>
      <c r="B655" s="24" t="s">
        <v>88</v>
      </c>
      <c r="C655" s="23">
        <v>5.74</v>
      </c>
      <c r="D655" s="99"/>
    </row>
    <row r="656" spans="1:4" ht="15.75" hidden="1" outlineLevel="1">
      <c r="A656" s="23" t="s">
        <v>271</v>
      </c>
      <c r="B656" s="24" t="s">
        <v>104</v>
      </c>
      <c r="C656" s="23">
        <v>5.109</v>
      </c>
      <c r="D656" s="99"/>
    </row>
    <row r="657" spans="1:4" ht="15.75" hidden="1" outlineLevel="1">
      <c r="A657" s="23" t="s">
        <v>271</v>
      </c>
      <c r="B657" s="24" t="s">
        <v>105</v>
      </c>
      <c r="C657" s="23">
        <v>5.1109999999999998</v>
      </c>
      <c r="D657" s="99"/>
    </row>
    <row r="658" spans="1:4" ht="15.75" hidden="1" outlineLevel="1">
      <c r="A658" s="23" t="s">
        <v>271</v>
      </c>
      <c r="B658" s="24" t="s">
        <v>107</v>
      </c>
      <c r="C658" s="23">
        <v>5.1120000000000001</v>
      </c>
      <c r="D658" s="99"/>
    </row>
    <row r="659" spans="1:4" ht="15.75" hidden="1" outlineLevel="1">
      <c r="A659" s="23" t="s">
        <v>271</v>
      </c>
      <c r="B659" s="24" t="s">
        <v>33</v>
      </c>
      <c r="C659" s="23">
        <v>5.58</v>
      </c>
      <c r="D659" s="99"/>
    </row>
    <row r="660" spans="1:4" ht="15.75" hidden="1" outlineLevel="1">
      <c r="A660" s="23" t="s">
        <v>271</v>
      </c>
      <c r="B660" s="24" t="s">
        <v>34</v>
      </c>
      <c r="C660" s="23">
        <v>5.54</v>
      </c>
      <c r="D660" s="99"/>
    </row>
    <row r="661" spans="1:4" ht="15.75" hidden="1" outlineLevel="1">
      <c r="A661" s="23" t="s">
        <v>271</v>
      </c>
      <c r="B661" s="24" t="s">
        <v>35</v>
      </c>
      <c r="C661" s="23">
        <v>5.55</v>
      </c>
      <c r="D661" s="99"/>
    </row>
    <row r="662" spans="1:4" ht="15.75" hidden="1" outlineLevel="1">
      <c r="A662" s="23" t="s">
        <v>271</v>
      </c>
      <c r="B662" s="24" t="s">
        <v>36</v>
      </c>
      <c r="C662" s="23">
        <v>5.63</v>
      </c>
      <c r="D662" s="99"/>
    </row>
    <row r="663" spans="1:4" ht="15.75" hidden="1" outlineLevel="1">
      <c r="A663" s="23" t="s">
        <v>271</v>
      </c>
      <c r="B663" s="24" t="s">
        <v>37</v>
      </c>
      <c r="C663" s="23">
        <v>5.47</v>
      </c>
      <c r="D663" s="99"/>
    </row>
    <row r="664" spans="1:4" ht="15.75" hidden="1" outlineLevel="1">
      <c r="A664" s="23" t="s">
        <v>271</v>
      </c>
      <c r="B664" s="24" t="s">
        <v>38</v>
      </c>
      <c r="C664" s="23">
        <v>5.48</v>
      </c>
      <c r="D664" s="99"/>
    </row>
    <row r="665" spans="1:4" ht="15.75">
      <c r="A665" s="28" t="s">
        <v>271</v>
      </c>
      <c r="B665" s="24"/>
      <c r="C665" s="23"/>
      <c r="D665" s="99"/>
    </row>
    <row r="666" spans="1:4" ht="15.75" hidden="1" outlineLevel="1">
      <c r="A666" s="23" t="s">
        <v>272</v>
      </c>
      <c r="B666" s="24" t="s">
        <v>14</v>
      </c>
      <c r="C666" s="23">
        <v>5.0999999999999996</v>
      </c>
      <c r="D666" s="99"/>
    </row>
    <row r="667" spans="1:4" ht="15.75" hidden="1" outlineLevel="1">
      <c r="A667" s="23" t="s">
        <v>272</v>
      </c>
      <c r="B667" s="24" t="s">
        <v>15</v>
      </c>
      <c r="C667" s="23">
        <v>5.2</v>
      </c>
      <c r="D667" s="99"/>
    </row>
    <row r="668" spans="1:4" ht="15.75" hidden="1" outlineLevel="1">
      <c r="A668" s="23" t="s">
        <v>272</v>
      </c>
      <c r="B668" s="24" t="s">
        <v>642</v>
      </c>
      <c r="C668" s="23">
        <v>5.4</v>
      </c>
      <c r="D668" s="99"/>
    </row>
    <row r="669" spans="1:4" ht="15.75" hidden="1" outlineLevel="1">
      <c r="A669" s="23" t="s">
        <v>272</v>
      </c>
      <c r="B669" s="24" t="s">
        <v>643</v>
      </c>
      <c r="C669" s="23">
        <v>5.7</v>
      </c>
      <c r="D669" s="99"/>
    </row>
    <row r="670" spans="1:4" ht="15.75" hidden="1" outlineLevel="1">
      <c r="A670" s="23" t="s">
        <v>272</v>
      </c>
      <c r="B670" s="24" t="s">
        <v>644</v>
      </c>
      <c r="C670" s="23">
        <v>5.1100000000000003</v>
      </c>
      <c r="D670" s="99"/>
    </row>
    <row r="671" spans="1:4" ht="15.75" hidden="1" outlineLevel="1">
      <c r="A671" s="23" t="s">
        <v>272</v>
      </c>
      <c r="B671" s="24" t="s">
        <v>61</v>
      </c>
      <c r="C671" s="23">
        <v>5.26</v>
      </c>
      <c r="D671" s="99"/>
    </row>
    <row r="672" spans="1:4" ht="15.75" hidden="1" outlineLevel="1">
      <c r="A672" s="23" t="s">
        <v>272</v>
      </c>
      <c r="B672" s="24" t="s">
        <v>645</v>
      </c>
      <c r="C672" s="23">
        <v>5.43</v>
      </c>
      <c r="D672" s="99"/>
    </row>
    <row r="673" spans="1:4" ht="15.75" hidden="1" outlineLevel="1">
      <c r="A673" s="23" t="s">
        <v>272</v>
      </c>
      <c r="B673" s="24" t="s">
        <v>22</v>
      </c>
      <c r="C673" s="23">
        <v>5.27</v>
      </c>
      <c r="D673" s="99"/>
    </row>
    <row r="674" spans="1:4" ht="15.75" hidden="1" outlineLevel="1">
      <c r="A674" s="23" t="s">
        <v>272</v>
      </c>
      <c r="B674" s="24" t="s">
        <v>23</v>
      </c>
      <c r="C674" s="23">
        <v>5.28</v>
      </c>
      <c r="D674" s="99"/>
    </row>
    <row r="675" spans="1:4" ht="15.75" hidden="1" outlineLevel="1">
      <c r="A675" s="23" t="s">
        <v>272</v>
      </c>
      <c r="B675" s="24" t="s">
        <v>29</v>
      </c>
      <c r="C675" s="23">
        <v>5.36</v>
      </c>
      <c r="D675" s="99"/>
    </row>
    <row r="676" spans="1:4" ht="15.75" hidden="1" outlineLevel="1">
      <c r="A676" s="23" t="s">
        <v>272</v>
      </c>
      <c r="B676" s="24" t="s">
        <v>646</v>
      </c>
      <c r="C676" s="25">
        <v>5.5</v>
      </c>
      <c r="D676" s="99"/>
    </row>
    <row r="677" spans="1:4" ht="15.75" hidden="1" outlineLevel="1">
      <c r="A677" s="23" t="s">
        <v>272</v>
      </c>
      <c r="B677" s="24" t="s">
        <v>90</v>
      </c>
      <c r="C677" s="23">
        <v>5.51</v>
      </c>
      <c r="D677" s="99"/>
    </row>
    <row r="678" spans="1:4" ht="15.75" hidden="1" outlineLevel="1">
      <c r="A678" s="23" t="s">
        <v>272</v>
      </c>
      <c r="B678" s="24" t="s">
        <v>30</v>
      </c>
      <c r="C678" s="23">
        <v>5.53</v>
      </c>
      <c r="D678" s="99"/>
    </row>
    <row r="679" spans="1:4" ht="15.75" hidden="1" outlineLevel="1">
      <c r="A679" s="23" t="s">
        <v>272</v>
      </c>
      <c r="B679" s="24" t="s">
        <v>86</v>
      </c>
      <c r="C679" s="23">
        <v>5.69</v>
      </c>
      <c r="D679" s="99"/>
    </row>
    <row r="680" spans="1:4" ht="15.75" hidden="1" outlineLevel="1">
      <c r="A680" s="23" t="s">
        <v>272</v>
      </c>
      <c r="B680" s="24" t="s">
        <v>87</v>
      </c>
      <c r="C680" s="25">
        <v>5.7</v>
      </c>
      <c r="D680" s="98" t="s">
        <v>1518</v>
      </c>
    </row>
    <row r="681" spans="1:4" ht="15.75" hidden="1" outlineLevel="1">
      <c r="A681" s="23" t="s">
        <v>272</v>
      </c>
      <c r="B681" s="24" t="s">
        <v>88</v>
      </c>
      <c r="C681" s="23">
        <v>5.74</v>
      </c>
      <c r="D681" s="99"/>
    </row>
    <row r="682" spans="1:4" ht="15.75" hidden="1" outlineLevel="1">
      <c r="A682" s="23" t="s">
        <v>272</v>
      </c>
      <c r="B682" s="24" t="s">
        <v>647</v>
      </c>
      <c r="C682" s="23">
        <v>5.59</v>
      </c>
      <c r="D682" s="99"/>
    </row>
    <row r="683" spans="1:4" ht="15.75" hidden="1" outlineLevel="1">
      <c r="A683" s="23" t="s">
        <v>272</v>
      </c>
      <c r="B683" s="24" t="s">
        <v>34</v>
      </c>
      <c r="C683" s="23">
        <v>5.54</v>
      </c>
      <c r="D683" s="99"/>
    </row>
    <row r="684" spans="1:4" ht="15.75" hidden="1" outlineLevel="1">
      <c r="A684" s="23" t="s">
        <v>272</v>
      </c>
      <c r="B684" s="24" t="s">
        <v>648</v>
      </c>
      <c r="C684" s="23">
        <v>5.57</v>
      </c>
      <c r="D684" s="99"/>
    </row>
    <row r="685" spans="1:4" ht="15.75" hidden="1" outlineLevel="1">
      <c r="A685" s="23" t="s">
        <v>272</v>
      </c>
      <c r="B685" s="24" t="s">
        <v>36</v>
      </c>
      <c r="C685" s="23">
        <v>5.63</v>
      </c>
      <c r="D685" s="99"/>
    </row>
    <row r="686" spans="1:4" ht="15.75" hidden="1" outlineLevel="1">
      <c r="A686" s="23" t="s">
        <v>272</v>
      </c>
      <c r="B686" s="24" t="s">
        <v>37</v>
      </c>
      <c r="C686" s="23">
        <v>5.47</v>
      </c>
      <c r="D686" s="99"/>
    </row>
    <row r="687" spans="1:4" ht="15.75" hidden="1" outlineLevel="1">
      <c r="A687" s="23" t="s">
        <v>272</v>
      </c>
      <c r="B687" s="24" t="s">
        <v>38</v>
      </c>
      <c r="C687" s="23">
        <v>5.48</v>
      </c>
      <c r="D687" s="99"/>
    </row>
    <row r="688" spans="1:4" ht="15.75">
      <c r="A688" s="28" t="s">
        <v>272</v>
      </c>
      <c r="B688" s="24"/>
      <c r="C688" s="23"/>
      <c r="D688" s="99"/>
    </row>
    <row r="689" spans="1:4" ht="15.75" hidden="1" outlineLevel="1">
      <c r="A689" s="23" t="s">
        <v>273</v>
      </c>
      <c r="B689" s="24" t="s">
        <v>14</v>
      </c>
      <c r="C689" s="23">
        <v>5.0999999999999996</v>
      </c>
      <c r="D689" s="99"/>
    </row>
    <row r="690" spans="1:4" ht="15.75" hidden="1" outlineLevel="1">
      <c r="A690" s="23" t="s">
        <v>273</v>
      </c>
      <c r="B690" s="24" t="s">
        <v>15</v>
      </c>
      <c r="C690" s="23">
        <v>5.2</v>
      </c>
      <c r="D690" s="99"/>
    </row>
    <row r="691" spans="1:4" ht="15.75" hidden="1" outlineLevel="1">
      <c r="A691" s="23" t="s">
        <v>273</v>
      </c>
      <c r="B691" s="24" t="s">
        <v>649</v>
      </c>
      <c r="C691" s="23">
        <v>5.17</v>
      </c>
      <c r="D691" s="99"/>
    </row>
    <row r="692" spans="1:4" ht="15.75" hidden="1" outlineLevel="1">
      <c r="A692" s="23" t="s">
        <v>273</v>
      </c>
      <c r="B692" s="24" t="s">
        <v>61</v>
      </c>
      <c r="C692" s="23">
        <v>5.26</v>
      </c>
      <c r="D692" s="99"/>
    </row>
    <row r="693" spans="1:4" ht="15.75" hidden="1" outlineLevel="1">
      <c r="A693" s="23" t="s">
        <v>273</v>
      </c>
      <c r="B693" s="24" t="s">
        <v>650</v>
      </c>
      <c r="C693" s="23">
        <v>5.1029999999999998</v>
      </c>
      <c r="D693" s="99"/>
    </row>
    <row r="694" spans="1:4" ht="15.75" hidden="1" outlineLevel="1">
      <c r="A694" s="23" t="s">
        <v>273</v>
      </c>
      <c r="B694" s="24" t="s">
        <v>29</v>
      </c>
      <c r="C694" s="23">
        <v>5.36</v>
      </c>
      <c r="D694" s="99"/>
    </row>
    <row r="695" spans="1:4" ht="15.75" hidden="1" outlineLevel="1">
      <c r="A695" s="23" t="s">
        <v>273</v>
      </c>
      <c r="B695" s="24" t="s">
        <v>92</v>
      </c>
      <c r="C695" s="23">
        <v>5.37</v>
      </c>
      <c r="D695" s="99"/>
    </row>
    <row r="696" spans="1:4" ht="15.75" hidden="1" outlineLevel="1">
      <c r="A696" s="23" t="s">
        <v>273</v>
      </c>
      <c r="B696" s="24" t="s">
        <v>651</v>
      </c>
      <c r="C696" s="23">
        <v>5.1040000000000001</v>
      </c>
      <c r="D696" s="99"/>
    </row>
    <row r="697" spans="1:4" ht="15.75" hidden="1" outlineLevel="1">
      <c r="A697" s="23" t="s">
        <v>273</v>
      </c>
      <c r="B697" s="24" t="s">
        <v>652</v>
      </c>
      <c r="C697" s="23">
        <v>5.1050000000000004</v>
      </c>
      <c r="D697" s="99"/>
    </row>
    <row r="698" spans="1:4" ht="15.75" hidden="1" outlineLevel="1">
      <c r="A698" s="23" t="s">
        <v>273</v>
      </c>
      <c r="B698" s="24" t="s">
        <v>653</v>
      </c>
      <c r="C698" s="23">
        <v>5.1059999999999999</v>
      </c>
      <c r="D698" s="99"/>
    </row>
    <row r="699" spans="1:4" ht="15.75" hidden="1" outlineLevel="1">
      <c r="A699" s="23" t="s">
        <v>273</v>
      </c>
      <c r="B699" s="24" t="s">
        <v>654</v>
      </c>
      <c r="C699" s="23">
        <v>5.1070000000000002</v>
      </c>
      <c r="D699" s="99"/>
    </row>
    <row r="700" spans="1:4" ht="15.75" hidden="1" outlineLevel="1">
      <c r="A700" s="23" t="s">
        <v>273</v>
      </c>
      <c r="B700" s="24" t="s">
        <v>1526</v>
      </c>
      <c r="C700" s="23">
        <v>5.1079999999999997</v>
      </c>
      <c r="D700" s="98" t="s">
        <v>1518</v>
      </c>
    </row>
    <row r="701" spans="1:4" ht="15.75" hidden="1" outlineLevel="1">
      <c r="A701" s="23" t="s">
        <v>273</v>
      </c>
      <c r="B701" s="24" t="s">
        <v>104</v>
      </c>
      <c r="C701" s="23">
        <v>5.109</v>
      </c>
      <c r="D701" s="99"/>
    </row>
    <row r="702" spans="1:4" ht="15.75" hidden="1" outlineLevel="1">
      <c r="A702" s="23" t="s">
        <v>273</v>
      </c>
      <c r="B702" s="24" t="s">
        <v>106</v>
      </c>
      <c r="C702" s="26">
        <v>5.1100000000000003</v>
      </c>
      <c r="D702" s="98" t="s">
        <v>1518</v>
      </c>
    </row>
    <row r="703" spans="1:4" ht="15.75" hidden="1" outlineLevel="1">
      <c r="A703" s="23" t="s">
        <v>273</v>
      </c>
      <c r="B703" s="24" t="s">
        <v>105</v>
      </c>
      <c r="C703" s="23">
        <v>5.1109999999999998</v>
      </c>
      <c r="D703" s="99"/>
    </row>
    <row r="704" spans="1:4" ht="15.75" hidden="1" outlineLevel="1">
      <c r="A704" s="23" t="s">
        <v>273</v>
      </c>
      <c r="B704" s="24" t="s">
        <v>107</v>
      </c>
      <c r="C704" s="23">
        <v>5.1120000000000001</v>
      </c>
      <c r="D704" s="99"/>
    </row>
    <row r="705" spans="1:4" ht="15.75" hidden="1" outlineLevel="1">
      <c r="A705" s="23" t="s">
        <v>273</v>
      </c>
      <c r="B705" s="24" t="s">
        <v>30</v>
      </c>
      <c r="C705" s="23">
        <v>5.53</v>
      </c>
      <c r="D705" s="99"/>
    </row>
    <row r="706" spans="1:4" ht="15.75" hidden="1" outlineLevel="1">
      <c r="A706" s="23" t="s">
        <v>273</v>
      </c>
      <c r="B706" s="24" t="s">
        <v>626</v>
      </c>
      <c r="C706" s="23">
        <v>5.64</v>
      </c>
      <c r="D706" s="99"/>
    </row>
    <row r="707" spans="1:4" ht="15.75" hidden="1" outlineLevel="1">
      <c r="A707" s="23" t="s">
        <v>273</v>
      </c>
      <c r="B707" s="24" t="s">
        <v>36</v>
      </c>
      <c r="C707" s="23">
        <v>5.63</v>
      </c>
      <c r="D707" s="99"/>
    </row>
    <row r="708" spans="1:4" ht="15.75" hidden="1" outlineLevel="1">
      <c r="A708" s="23" t="s">
        <v>273</v>
      </c>
      <c r="B708" s="24" t="s">
        <v>94</v>
      </c>
      <c r="C708" s="23">
        <v>5.65</v>
      </c>
      <c r="D708" s="99"/>
    </row>
    <row r="709" spans="1:4" ht="15.75" hidden="1" outlineLevel="1">
      <c r="A709" s="23" t="s">
        <v>273</v>
      </c>
      <c r="B709" s="24" t="s">
        <v>109</v>
      </c>
      <c r="C709" s="23">
        <v>5.66</v>
      </c>
      <c r="D709" s="99"/>
    </row>
    <row r="710" spans="1:4" ht="15.75" hidden="1" outlineLevel="1">
      <c r="A710" s="23" t="s">
        <v>273</v>
      </c>
      <c r="B710" s="24" t="s">
        <v>95</v>
      </c>
      <c r="C710" s="23">
        <v>5.68</v>
      </c>
      <c r="D710" s="99"/>
    </row>
    <row r="711" spans="1:4" ht="15.75" hidden="1" outlineLevel="1">
      <c r="A711" s="23" t="s">
        <v>273</v>
      </c>
      <c r="B711" s="24" t="s">
        <v>37</v>
      </c>
      <c r="C711" s="23">
        <v>5.47</v>
      </c>
      <c r="D711" s="99"/>
    </row>
    <row r="712" spans="1:4" ht="15.75" hidden="1" outlineLevel="1">
      <c r="A712" s="23" t="s">
        <v>273</v>
      </c>
      <c r="B712" s="24" t="s">
        <v>38</v>
      </c>
      <c r="C712" s="23">
        <v>5.48</v>
      </c>
      <c r="D712" s="99"/>
    </row>
    <row r="713" spans="1:4" ht="15.75">
      <c r="A713" s="28" t="s">
        <v>273</v>
      </c>
      <c r="B713" s="24"/>
      <c r="C713" s="23"/>
      <c r="D713" s="99"/>
    </row>
    <row r="714" spans="1:4" ht="15.75" hidden="1" outlineLevel="1">
      <c r="A714" s="23" t="s">
        <v>274</v>
      </c>
      <c r="B714" s="24" t="s">
        <v>14</v>
      </c>
      <c r="C714" s="23">
        <v>5.0999999999999996</v>
      </c>
      <c r="D714" s="99"/>
    </row>
    <row r="715" spans="1:4" ht="15.75" hidden="1" outlineLevel="1">
      <c r="A715" s="23" t="s">
        <v>274</v>
      </c>
      <c r="B715" s="24" t="s">
        <v>15</v>
      </c>
      <c r="C715" s="23">
        <v>5.2</v>
      </c>
      <c r="D715" s="99"/>
    </row>
    <row r="716" spans="1:4" ht="15.75" hidden="1" outlineLevel="1">
      <c r="A716" s="23" t="s">
        <v>274</v>
      </c>
      <c r="B716" s="24" t="s">
        <v>16</v>
      </c>
      <c r="C716" s="23">
        <v>5.3</v>
      </c>
      <c r="D716" s="99"/>
    </row>
    <row r="717" spans="1:4" ht="15.75" hidden="1" outlineLevel="1">
      <c r="A717" s="23" t="s">
        <v>274</v>
      </c>
      <c r="B717" s="24" t="s">
        <v>17</v>
      </c>
      <c r="C717" s="23">
        <v>5.6</v>
      </c>
      <c r="D717" s="99"/>
    </row>
    <row r="718" spans="1:4" ht="15.75" hidden="1" outlineLevel="1">
      <c r="A718" s="23" t="s">
        <v>274</v>
      </c>
      <c r="B718" s="24" t="s">
        <v>1522</v>
      </c>
      <c r="C718" s="25">
        <v>5.0999999999999996</v>
      </c>
      <c r="D718" s="99"/>
    </row>
    <row r="719" spans="1:4" ht="15.75" hidden="1" outlineLevel="1">
      <c r="A719" s="23" t="s">
        <v>274</v>
      </c>
      <c r="B719" s="24" t="s">
        <v>1519</v>
      </c>
      <c r="C719" s="23">
        <v>5.14</v>
      </c>
      <c r="D719" s="99"/>
    </row>
    <row r="720" spans="1:4" ht="15.75" hidden="1" outlineLevel="1">
      <c r="A720" s="23" t="s">
        <v>274</v>
      </c>
      <c r="B720" s="24" t="s">
        <v>20</v>
      </c>
      <c r="C720" s="23">
        <v>5.19</v>
      </c>
      <c r="D720" s="99"/>
    </row>
    <row r="721" spans="1:4" ht="15.75" hidden="1" outlineLevel="1">
      <c r="A721" s="23" t="s">
        <v>274</v>
      </c>
      <c r="B721" s="24" t="s">
        <v>21</v>
      </c>
      <c r="C721" s="23">
        <v>5.24</v>
      </c>
      <c r="D721" s="99"/>
    </row>
    <row r="722" spans="1:4" ht="15.75" hidden="1" outlineLevel="1">
      <c r="A722" s="23" t="s">
        <v>274</v>
      </c>
      <c r="B722" s="24" t="s">
        <v>61</v>
      </c>
      <c r="C722" s="23">
        <v>5.26</v>
      </c>
      <c r="D722" s="99"/>
    </row>
    <row r="723" spans="1:4" ht="15.75" hidden="1" outlineLevel="1">
      <c r="A723" s="23" t="s">
        <v>274</v>
      </c>
      <c r="B723" s="24" t="s">
        <v>22</v>
      </c>
      <c r="C723" s="23">
        <v>5.27</v>
      </c>
      <c r="D723" s="99"/>
    </row>
    <row r="724" spans="1:4" ht="15.75" hidden="1" outlineLevel="1">
      <c r="A724" s="23" t="s">
        <v>274</v>
      </c>
      <c r="B724" s="24" t="s">
        <v>23</v>
      </c>
      <c r="C724" s="23">
        <v>5.28</v>
      </c>
      <c r="D724" s="99"/>
    </row>
    <row r="725" spans="1:4" ht="15.75" hidden="1" outlineLevel="1">
      <c r="A725" s="23" t="s">
        <v>274</v>
      </c>
      <c r="B725" s="24" t="s">
        <v>27</v>
      </c>
      <c r="C725" s="23">
        <v>5.31</v>
      </c>
      <c r="D725" s="99"/>
    </row>
    <row r="726" spans="1:4" ht="15.75" hidden="1" outlineLevel="1">
      <c r="A726" s="23" t="s">
        <v>274</v>
      </c>
      <c r="B726" s="24" t="s">
        <v>29</v>
      </c>
      <c r="C726" s="23">
        <v>5.36</v>
      </c>
      <c r="D726" s="99"/>
    </row>
    <row r="727" spans="1:4" ht="15.75" hidden="1" outlineLevel="1">
      <c r="A727" s="23" t="s">
        <v>274</v>
      </c>
      <c r="B727" s="24" t="s">
        <v>30</v>
      </c>
      <c r="C727" s="23">
        <v>5.53</v>
      </c>
      <c r="D727" s="99"/>
    </row>
    <row r="728" spans="1:4" ht="15.75" hidden="1" outlineLevel="1">
      <c r="A728" s="23" t="s">
        <v>274</v>
      </c>
      <c r="B728" s="24" t="s">
        <v>104</v>
      </c>
      <c r="C728" s="23">
        <v>5.109</v>
      </c>
      <c r="D728" s="99"/>
    </row>
    <row r="729" spans="1:4" ht="15.75" hidden="1" outlineLevel="1">
      <c r="A729" s="23" t="s">
        <v>274</v>
      </c>
      <c r="B729" s="24" t="s">
        <v>105</v>
      </c>
      <c r="C729" s="23">
        <v>5.1109999999999998</v>
      </c>
      <c r="D729" s="99"/>
    </row>
    <row r="730" spans="1:4" ht="15.75" hidden="1" outlineLevel="1">
      <c r="A730" s="23" t="s">
        <v>274</v>
      </c>
      <c r="B730" s="24" t="s">
        <v>107</v>
      </c>
      <c r="C730" s="23">
        <v>5.1120000000000001</v>
      </c>
      <c r="D730" s="99"/>
    </row>
    <row r="731" spans="1:4" ht="15.75" hidden="1" outlineLevel="1">
      <c r="A731" s="23" t="s">
        <v>274</v>
      </c>
      <c r="B731" s="24" t="s">
        <v>1524</v>
      </c>
      <c r="C731" s="23">
        <v>5.1130000000000004</v>
      </c>
      <c r="D731" s="99"/>
    </row>
    <row r="732" spans="1:4" ht="15.75" hidden="1" outlineLevel="1">
      <c r="A732" s="23" t="s">
        <v>274</v>
      </c>
      <c r="B732" s="24" t="s">
        <v>661</v>
      </c>
      <c r="C732" s="23">
        <v>5.117</v>
      </c>
      <c r="D732" s="99"/>
    </row>
    <row r="733" spans="1:4" ht="15.75" hidden="1" outlineLevel="1">
      <c r="A733" s="23" t="s">
        <v>274</v>
      </c>
      <c r="B733" s="24" t="s">
        <v>662</v>
      </c>
      <c r="C733" s="23">
        <v>5.67</v>
      </c>
      <c r="D733" s="99"/>
    </row>
    <row r="734" spans="1:4" ht="15.75" hidden="1" outlineLevel="1">
      <c r="A734" s="23" t="s">
        <v>274</v>
      </c>
      <c r="B734" s="24" t="s">
        <v>36</v>
      </c>
      <c r="C734" s="23">
        <v>5.63</v>
      </c>
      <c r="D734" s="99"/>
    </row>
    <row r="735" spans="1:4" ht="15.75" hidden="1" outlineLevel="1">
      <c r="A735" s="23" t="s">
        <v>274</v>
      </c>
      <c r="B735" s="24" t="s">
        <v>37</v>
      </c>
      <c r="C735" s="23">
        <v>5.47</v>
      </c>
      <c r="D735" s="99"/>
    </row>
    <row r="736" spans="1:4" ht="15.75" hidden="1" outlineLevel="1">
      <c r="A736" s="23" t="s">
        <v>274</v>
      </c>
      <c r="B736" s="24" t="s">
        <v>38</v>
      </c>
      <c r="C736" s="23">
        <v>5.48</v>
      </c>
      <c r="D736" s="99"/>
    </row>
    <row r="737" spans="1:4" ht="15.75">
      <c r="A737" s="28" t="s">
        <v>274</v>
      </c>
      <c r="B737" s="24"/>
      <c r="C737" s="23"/>
      <c r="D737" s="99"/>
    </row>
    <row r="738" spans="1:4" ht="15.75" hidden="1" outlineLevel="1">
      <c r="A738" s="23" t="s">
        <v>275</v>
      </c>
      <c r="B738" s="24" t="s">
        <v>14</v>
      </c>
      <c r="C738" s="23">
        <v>5.0999999999999996</v>
      </c>
      <c r="D738" s="99"/>
    </row>
    <row r="739" spans="1:4" ht="15.75" hidden="1" outlineLevel="1">
      <c r="A739" s="23" t="s">
        <v>275</v>
      </c>
      <c r="B739" s="24" t="s">
        <v>15</v>
      </c>
      <c r="C739" s="23">
        <v>5.2</v>
      </c>
      <c r="D739" s="99"/>
    </row>
    <row r="740" spans="1:4" ht="15.75" hidden="1" outlineLevel="1">
      <c r="A740" s="23" t="s">
        <v>275</v>
      </c>
      <c r="B740" s="24" t="s">
        <v>663</v>
      </c>
      <c r="C740" s="23">
        <v>5.18</v>
      </c>
      <c r="D740" s="99"/>
    </row>
    <row r="741" spans="1:4" ht="15.75" hidden="1" outlineLevel="1">
      <c r="A741" s="23" t="s">
        <v>275</v>
      </c>
      <c r="B741" s="24" t="s">
        <v>664</v>
      </c>
      <c r="C741" s="23">
        <v>5.23</v>
      </c>
      <c r="D741" s="99"/>
    </row>
    <row r="742" spans="1:4" ht="15.75" hidden="1" outlineLevel="1">
      <c r="A742" s="23" t="s">
        <v>275</v>
      </c>
      <c r="B742" s="24" t="s">
        <v>61</v>
      </c>
      <c r="C742" s="23">
        <v>5.26</v>
      </c>
      <c r="D742" s="99"/>
    </row>
    <row r="743" spans="1:4" ht="15.75" hidden="1" outlineLevel="1">
      <c r="A743" s="23" t="s">
        <v>275</v>
      </c>
      <c r="B743" s="24" t="s">
        <v>22</v>
      </c>
      <c r="C743" s="23">
        <v>5.27</v>
      </c>
      <c r="D743" s="99"/>
    </row>
    <row r="744" spans="1:4" ht="15.75" hidden="1" outlineLevel="1">
      <c r="A744" s="23" t="s">
        <v>275</v>
      </c>
      <c r="B744" s="24" t="s">
        <v>23</v>
      </c>
      <c r="C744" s="23">
        <v>5.28</v>
      </c>
      <c r="D744" s="99"/>
    </row>
    <row r="745" spans="1:4" ht="15.75" hidden="1" outlineLevel="1">
      <c r="A745" s="23" t="s">
        <v>275</v>
      </c>
      <c r="B745" s="24" t="s">
        <v>29</v>
      </c>
      <c r="C745" s="23">
        <v>5.36</v>
      </c>
      <c r="D745" s="99"/>
    </row>
    <row r="746" spans="1:4" ht="15.75" hidden="1" outlineLevel="1">
      <c r="A746" s="23" t="s">
        <v>275</v>
      </c>
      <c r="B746" s="24" t="s">
        <v>665</v>
      </c>
      <c r="C746" s="23">
        <v>5.44</v>
      </c>
      <c r="D746" s="99"/>
    </row>
    <row r="747" spans="1:4" ht="15.75" hidden="1" outlineLevel="1">
      <c r="A747" s="23" t="s">
        <v>275</v>
      </c>
      <c r="B747" s="24" t="s">
        <v>30</v>
      </c>
      <c r="C747" s="23">
        <v>5.53</v>
      </c>
      <c r="D747" s="99"/>
    </row>
    <row r="748" spans="1:4" ht="15.75" hidden="1" outlineLevel="1">
      <c r="A748" s="23" t="s">
        <v>275</v>
      </c>
      <c r="B748" s="24" t="s">
        <v>107</v>
      </c>
      <c r="C748" s="23">
        <v>5.1120000000000001</v>
      </c>
      <c r="D748" s="99"/>
    </row>
    <row r="749" spans="1:4" ht="15.75" hidden="1" outlineLevel="1">
      <c r="A749" s="23" t="s">
        <v>275</v>
      </c>
      <c r="B749" s="24" t="s">
        <v>647</v>
      </c>
      <c r="C749" s="23">
        <v>5.59</v>
      </c>
      <c r="D749" s="99"/>
    </row>
    <row r="750" spans="1:4" ht="15.75" hidden="1" outlineLevel="1">
      <c r="A750" s="23" t="s">
        <v>275</v>
      </c>
      <c r="B750" s="24" t="s">
        <v>34</v>
      </c>
      <c r="C750" s="23">
        <v>5.54</v>
      </c>
      <c r="D750" s="99"/>
    </row>
    <row r="751" spans="1:4" ht="15.75" hidden="1" outlineLevel="1">
      <c r="A751" s="23" t="s">
        <v>275</v>
      </c>
      <c r="B751" s="24" t="s">
        <v>36</v>
      </c>
      <c r="C751" s="23">
        <v>5.63</v>
      </c>
      <c r="D751" s="99"/>
    </row>
    <row r="752" spans="1:4" ht="15.75" hidden="1" outlineLevel="1">
      <c r="A752" s="23" t="s">
        <v>275</v>
      </c>
      <c r="B752" s="24" t="s">
        <v>94</v>
      </c>
      <c r="C752" s="23">
        <v>5.65</v>
      </c>
      <c r="D752" s="99"/>
    </row>
    <row r="753" spans="1:4" ht="15.75" hidden="1" outlineLevel="1">
      <c r="A753" s="23" t="s">
        <v>275</v>
      </c>
      <c r="B753" s="24" t="s">
        <v>95</v>
      </c>
      <c r="C753" s="23">
        <v>5.68</v>
      </c>
      <c r="D753" s="99"/>
    </row>
    <row r="754" spans="1:4" ht="15.75" hidden="1" outlineLevel="1">
      <c r="A754" s="23" t="s">
        <v>275</v>
      </c>
      <c r="B754" s="24" t="s">
        <v>37</v>
      </c>
      <c r="C754" s="23">
        <v>5.47</v>
      </c>
      <c r="D754" s="99"/>
    </row>
    <row r="755" spans="1:4" ht="15.75" hidden="1" outlineLevel="1">
      <c r="A755" s="23" t="s">
        <v>275</v>
      </c>
      <c r="B755" s="24" t="s">
        <v>38</v>
      </c>
      <c r="C755" s="23">
        <v>5.48</v>
      </c>
      <c r="D755" s="99"/>
    </row>
    <row r="756" spans="1:4" ht="15.75">
      <c r="A756" s="28" t="s">
        <v>275</v>
      </c>
      <c r="B756" s="24"/>
      <c r="C756" s="23"/>
      <c r="D756" s="99"/>
    </row>
    <row r="757" spans="1:4" ht="15.75" hidden="1" outlineLevel="1">
      <c r="A757" s="23" t="s">
        <v>277</v>
      </c>
      <c r="B757" s="24" t="s">
        <v>14</v>
      </c>
      <c r="C757" s="23">
        <v>5.0999999999999996</v>
      </c>
      <c r="D757" s="99"/>
    </row>
    <row r="758" spans="1:4" ht="15.75" hidden="1" outlineLevel="1">
      <c r="A758" s="23" t="s">
        <v>277</v>
      </c>
      <c r="B758" s="24" t="s">
        <v>15</v>
      </c>
      <c r="C758" s="23">
        <v>5.2</v>
      </c>
      <c r="D758" s="99"/>
    </row>
    <row r="759" spans="1:4" ht="15.75" hidden="1" outlineLevel="1">
      <c r="A759" s="23" t="s">
        <v>277</v>
      </c>
      <c r="B759" s="24" t="s">
        <v>604</v>
      </c>
      <c r="C759" s="23">
        <v>5.9</v>
      </c>
      <c r="D759" s="98" t="s">
        <v>1518</v>
      </c>
    </row>
    <row r="760" spans="1:4" ht="15.75" hidden="1" outlineLevel="1">
      <c r="A760" s="23" t="s">
        <v>277</v>
      </c>
      <c r="B760" s="24" t="s">
        <v>605</v>
      </c>
      <c r="C760" s="23">
        <v>5.13</v>
      </c>
      <c r="D760" s="99"/>
    </row>
    <row r="761" spans="1:4" ht="15.75" hidden="1" outlineLevel="1">
      <c r="A761" s="23" t="s">
        <v>277</v>
      </c>
      <c r="B761" s="24" t="s">
        <v>606</v>
      </c>
      <c r="C761" s="23">
        <v>5.16</v>
      </c>
      <c r="D761" s="98" t="s">
        <v>1518</v>
      </c>
    </row>
    <row r="762" spans="1:4" ht="15.75" hidden="1" outlineLevel="1">
      <c r="A762" s="23" t="s">
        <v>277</v>
      </c>
      <c r="B762" s="24" t="s">
        <v>607</v>
      </c>
      <c r="C762" s="23">
        <v>5.22</v>
      </c>
      <c r="D762" s="98"/>
    </row>
    <row r="763" spans="1:4" ht="15.75" hidden="1" outlineLevel="1">
      <c r="A763" s="23" t="s">
        <v>277</v>
      </c>
      <c r="B763" s="24" t="s">
        <v>690</v>
      </c>
      <c r="C763" s="23">
        <v>5.42</v>
      </c>
      <c r="D763" s="99"/>
    </row>
    <row r="764" spans="1:4" ht="15.75" hidden="1" outlineLevel="1">
      <c r="A764" s="23" t="s">
        <v>277</v>
      </c>
      <c r="B764" s="24" t="s">
        <v>22</v>
      </c>
      <c r="C764" s="23">
        <v>5.27</v>
      </c>
      <c r="D764" s="99"/>
    </row>
    <row r="765" spans="1:4" ht="15.75" hidden="1" outlineLevel="1">
      <c r="A765" s="23" t="s">
        <v>277</v>
      </c>
      <c r="B765" s="24" t="s">
        <v>23</v>
      </c>
      <c r="C765" s="23">
        <v>5.28</v>
      </c>
      <c r="D765" s="98" t="s">
        <v>1518</v>
      </c>
    </row>
    <row r="766" spans="1:4" ht="15.75" hidden="1" outlineLevel="1">
      <c r="A766" s="23" t="s">
        <v>277</v>
      </c>
      <c r="B766" s="24" t="s">
        <v>29</v>
      </c>
      <c r="C766" s="23">
        <v>5.36</v>
      </c>
      <c r="D766" s="99"/>
    </row>
    <row r="767" spans="1:4" ht="15.75" hidden="1" outlineLevel="1">
      <c r="A767" s="23" t="s">
        <v>277</v>
      </c>
      <c r="B767" s="24" t="s">
        <v>89</v>
      </c>
      <c r="C767" s="23">
        <v>5.49</v>
      </c>
      <c r="D767" s="99"/>
    </row>
    <row r="768" spans="1:4" ht="15.75" hidden="1" outlineLevel="1">
      <c r="A768" s="23" t="s">
        <v>277</v>
      </c>
      <c r="B768" s="24" t="s">
        <v>90</v>
      </c>
      <c r="C768" s="23">
        <v>5.51</v>
      </c>
      <c r="D768" s="99"/>
    </row>
    <row r="769" spans="1:4" ht="15.75" hidden="1" outlineLevel="1">
      <c r="A769" s="23" t="s">
        <v>277</v>
      </c>
      <c r="B769" s="24" t="s">
        <v>1525</v>
      </c>
      <c r="C769" s="23">
        <v>5.52</v>
      </c>
      <c r="D769" s="99"/>
    </row>
    <row r="770" spans="1:4" ht="15.75" hidden="1" outlineLevel="1">
      <c r="A770" s="23" t="s">
        <v>277</v>
      </c>
      <c r="B770" s="24" t="s">
        <v>30</v>
      </c>
      <c r="C770" s="23">
        <v>5.53</v>
      </c>
      <c r="D770" s="99"/>
    </row>
    <row r="771" spans="1:4" ht="15.75" hidden="1" outlineLevel="1">
      <c r="A771" s="23" t="s">
        <v>277</v>
      </c>
      <c r="B771" s="24" t="s">
        <v>34</v>
      </c>
      <c r="C771" s="23">
        <v>5.54</v>
      </c>
      <c r="D771" s="99"/>
    </row>
    <row r="772" spans="1:4" ht="15.75" hidden="1" outlineLevel="1">
      <c r="A772" s="23" t="s">
        <v>277</v>
      </c>
      <c r="B772" s="24" t="s">
        <v>87</v>
      </c>
      <c r="C772" s="25">
        <v>5.7</v>
      </c>
      <c r="D772" s="99"/>
    </row>
    <row r="773" spans="1:4" ht="15.75" hidden="1" outlineLevel="1">
      <c r="A773" s="23" t="s">
        <v>277</v>
      </c>
      <c r="B773" s="24" t="s">
        <v>613</v>
      </c>
      <c r="C773" s="23">
        <v>5.71</v>
      </c>
      <c r="D773" s="99"/>
    </row>
    <row r="774" spans="1:4" ht="15.75" hidden="1" outlineLevel="1">
      <c r="A774" s="23" t="s">
        <v>277</v>
      </c>
      <c r="B774" s="24" t="s">
        <v>691</v>
      </c>
      <c r="C774" s="25">
        <v>5.9</v>
      </c>
      <c r="D774" s="99"/>
    </row>
    <row r="775" spans="1:4" ht="15.75" hidden="1" outlineLevel="1">
      <c r="A775" s="23" t="s">
        <v>277</v>
      </c>
      <c r="B775" s="24" t="s">
        <v>692</v>
      </c>
      <c r="C775" s="23">
        <v>5.91</v>
      </c>
      <c r="D775" s="99"/>
    </row>
    <row r="776" spans="1:4" ht="15.75" hidden="1" outlineLevel="1">
      <c r="A776" s="23" t="s">
        <v>277</v>
      </c>
      <c r="B776" s="24" t="s">
        <v>693</v>
      </c>
      <c r="C776" s="23">
        <v>5.97</v>
      </c>
      <c r="D776" s="99"/>
    </row>
    <row r="777" spans="1:4" ht="15.75">
      <c r="A777" s="28" t="s">
        <v>277</v>
      </c>
      <c r="B777" s="24"/>
      <c r="C777" s="23"/>
      <c r="D777" s="99"/>
    </row>
    <row r="778" spans="1:4" ht="15.75" hidden="1" outlineLevel="1">
      <c r="A778" s="23" t="s">
        <v>278</v>
      </c>
      <c r="B778" s="24" t="s">
        <v>14</v>
      </c>
      <c r="C778" s="23">
        <v>5.0999999999999996</v>
      </c>
      <c r="D778" s="99"/>
    </row>
    <row r="779" spans="1:4" ht="15.75" hidden="1" outlineLevel="1">
      <c r="A779" s="23" t="s">
        <v>278</v>
      </c>
      <c r="B779" s="24" t="s">
        <v>15</v>
      </c>
      <c r="C779" s="23">
        <v>5.2</v>
      </c>
      <c r="D779" s="99"/>
    </row>
    <row r="780" spans="1:4" ht="15.75" hidden="1" outlineLevel="1">
      <c r="A780" s="23" t="s">
        <v>278</v>
      </c>
      <c r="B780" s="24" t="s">
        <v>61</v>
      </c>
      <c r="C780" s="23">
        <v>5.26</v>
      </c>
      <c r="D780" s="99"/>
    </row>
    <row r="781" spans="1:4" ht="15.75" hidden="1" outlineLevel="1">
      <c r="A781" s="23" t="s">
        <v>278</v>
      </c>
      <c r="B781" s="24" t="s">
        <v>279</v>
      </c>
      <c r="C781" s="23">
        <v>5.5</v>
      </c>
      <c r="D781" s="99"/>
    </row>
    <row r="782" spans="1:4" ht="15.75" hidden="1" outlineLevel="1">
      <c r="A782" s="23" t="s">
        <v>278</v>
      </c>
      <c r="B782" s="24" t="s">
        <v>280</v>
      </c>
      <c r="C782" s="23">
        <v>5.8</v>
      </c>
      <c r="D782" s="98" t="s">
        <v>1518</v>
      </c>
    </row>
    <row r="783" spans="1:4" ht="15.75" hidden="1" outlineLevel="1">
      <c r="A783" s="23" t="s">
        <v>278</v>
      </c>
      <c r="B783" s="24" t="s">
        <v>281</v>
      </c>
      <c r="C783" s="23">
        <v>5.12</v>
      </c>
      <c r="D783" s="23"/>
    </row>
    <row r="784" spans="1:4" ht="15.75" hidden="1" outlineLevel="1">
      <c r="A784" s="23" t="s">
        <v>278</v>
      </c>
      <c r="B784" s="24" t="s">
        <v>282</v>
      </c>
      <c r="C784" s="23">
        <v>5.15</v>
      </c>
      <c r="D784" s="23"/>
    </row>
    <row r="785" spans="1:4" ht="15.75" hidden="1" outlineLevel="1">
      <c r="A785" s="23" t="s">
        <v>278</v>
      </c>
      <c r="B785" s="24" t="s">
        <v>283</v>
      </c>
      <c r="C785" s="25">
        <v>5.2</v>
      </c>
      <c r="D785" s="98"/>
    </row>
    <row r="786" spans="1:4" ht="15.75" hidden="1" outlineLevel="1">
      <c r="A786" s="23" t="s">
        <v>278</v>
      </c>
      <c r="B786" s="24" t="s">
        <v>284</v>
      </c>
      <c r="C786" s="23">
        <v>5.25</v>
      </c>
      <c r="D786" s="23"/>
    </row>
    <row r="787" spans="1:4" ht="15.75" hidden="1" outlineLevel="1">
      <c r="A787" s="23" t="s">
        <v>278</v>
      </c>
      <c r="B787" s="24" t="s">
        <v>30</v>
      </c>
      <c r="C787" s="23">
        <v>5.53</v>
      </c>
      <c r="D787" s="23"/>
    </row>
    <row r="788" spans="1:4" ht="15.75" hidden="1" outlineLevel="1">
      <c r="A788" s="23" t="s">
        <v>278</v>
      </c>
      <c r="B788" s="24" t="s">
        <v>694</v>
      </c>
      <c r="C788" s="25">
        <v>5.4</v>
      </c>
      <c r="D788" s="23"/>
    </row>
    <row r="789" spans="1:4" ht="15.75" hidden="1" outlineLevel="1">
      <c r="A789" s="23" t="s">
        <v>278</v>
      </c>
      <c r="B789" s="24" t="s">
        <v>695</v>
      </c>
      <c r="C789" s="23">
        <v>5.92</v>
      </c>
      <c r="D789" s="23"/>
    </row>
    <row r="790" spans="1:4" ht="15.75" hidden="1" outlineLevel="1">
      <c r="A790" s="23" t="s">
        <v>278</v>
      </c>
      <c r="B790" s="24" t="s">
        <v>696</v>
      </c>
      <c r="C790" s="23">
        <v>5.93</v>
      </c>
      <c r="D790" s="23"/>
    </row>
    <row r="791" spans="1:4" ht="31.5" hidden="1" outlineLevel="1">
      <c r="A791" s="23" t="s">
        <v>278</v>
      </c>
      <c r="B791" s="24" t="s">
        <v>697</v>
      </c>
      <c r="C791" s="23">
        <v>5.94</v>
      </c>
      <c r="D791" s="23"/>
    </row>
    <row r="792" spans="1:4" ht="15.75" hidden="1" outlineLevel="1">
      <c r="A792" s="23" t="s">
        <v>278</v>
      </c>
      <c r="B792" s="24" t="s">
        <v>698</v>
      </c>
      <c r="C792" s="23">
        <v>5.95</v>
      </c>
      <c r="D792" s="23"/>
    </row>
    <row r="793" spans="1:4" ht="15.75" hidden="1" outlineLevel="1">
      <c r="A793" s="23" t="s">
        <v>278</v>
      </c>
      <c r="B793" s="24" t="s">
        <v>699</v>
      </c>
      <c r="C793" s="23">
        <v>5.98</v>
      </c>
      <c r="D793" s="23"/>
    </row>
    <row r="794" spans="1:4" ht="15.75" hidden="1" outlineLevel="1">
      <c r="A794" s="23" t="s">
        <v>278</v>
      </c>
      <c r="B794" s="24" t="s">
        <v>700</v>
      </c>
      <c r="C794" s="23">
        <v>5.96</v>
      </c>
      <c r="D794" s="23"/>
    </row>
    <row r="795" spans="1:4" ht="15.75">
      <c r="A795" s="28" t="s">
        <v>278</v>
      </c>
      <c r="B795" s="24"/>
      <c r="C795" s="23"/>
      <c r="D795" s="23"/>
    </row>
  </sheetData>
  <autoFilter ref="A1:D795" xr:uid="{00000000-0009-0000-0000-000020000000}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80A6-720C-4918-8F7D-E0FCBE466648}">
  <sheetPr codeName="גיליון1"/>
  <dimension ref="A1:C17"/>
  <sheetViews>
    <sheetView rightToLeft="1" workbookViewId="0"/>
  </sheetViews>
  <sheetFormatPr defaultRowHeight="14.25"/>
  <cols>
    <col min="1" max="1" width="17.375" bestFit="1" customWidth="1"/>
    <col min="2" max="2" width="32.125" customWidth="1"/>
    <col min="3" max="3" width="172.375" bestFit="1" customWidth="1"/>
  </cols>
  <sheetData>
    <row r="1" spans="1:3" ht="15">
      <c r="A1" s="16" t="s">
        <v>1527</v>
      </c>
      <c r="B1" s="16" t="s">
        <v>1528</v>
      </c>
      <c r="C1" s="16" t="s">
        <v>1529</v>
      </c>
    </row>
    <row r="2" spans="1:3">
      <c r="A2" t="s">
        <v>1530</v>
      </c>
      <c r="B2" t="s">
        <v>1531</v>
      </c>
      <c r="C2" s="129" t="s">
        <v>1532</v>
      </c>
    </row>
    <row r="3" spans="1:3">
      <c r="A3" t="s">
        <v>1530</v>
      </c>
      <c r="B3" t="s">
        <v>1531</v>
      </c>
      <c r="C3" s="129" t="s">
        <v>1533</v>
      </c>
    </row>
    <row r="4" spans="1:3">
      <c r="A4" t="s">
        <v>1530</v>
      </c>
      <c r="B4" t="s">
        <v>1531</v>
      </c>
      <c r="C4" s="129" t="s">
        <v>1534</v>
      </c>
    </row>
    <row r="5" spans="1:3">
      <c r="A5" t="s">
        <v>1530</v>
      </c>
      <c r="B5" t="s">
        <v>1531</v>
      </c>
      <c r="C5" s="129" t="s">
        <v>1535</v>
      </c>
    </row>
    <row r="6" spans="1:3">
      <c r="A6" t="s">
        <v>1530</v>
      </c>
      <c r="B6" t="s">
        <v>1531</v>
      </c>
      <c r="C6" s="129" t="s">
        <v>1536</v>
      </c>
    </row>
    <row r="7" spans="1:3">
      <c r="A7" t="s">
        <v>1530</v>
      </c>
      <c r="B7" t="s">
        <v>1537</v>
      </c>
      <c r="C7" s="129" t="s">
        <v>1538</v>
      </c>
    </row>
    <row r="8" spans="1:3">
      <c r="A8" t="s">
        <v>1530</v>
      </c>
      <c r="B8" t="s">
        <v>1539</v>
      </c>
      <c r="C8" s="129" t="s">
        <v>1540</v>
      </c>
    </row>
    <row r="9" spans="1:3">
      <c r="A9" t="s">
        <v>1530</v>
      </c>
      <c r="B9" t="s">
        <v>1541</v>
      </c>
      <c r="C9" s="129" t="s">
        <v>1542</v>
      </c>
    </row>
    <row r="10" spans="1:3">
      <c r="A10" t="s">
        <v>1530</v>
      </c>
      <c r="B10" t="s">
        <v>1543</v>
      </c>
      <c r="C10" s="129" t="s">
        <v>1544</v>
      </c>
    </row>
    <row r="11" spans="1:3">
      <c r="A11" t="s">
        <v>1530</v>
      </c>
      <c r="B11" t="s">
        <v>1537</v>
      </c>
      <c r="C11" s="129" t="s">
        <v>1545</v>
      </c>
    </row>
    <row r="12" spans="1:3">
      <c r="A12" t="s">
        <v>1530</v>
      </c>
      <c r="B12" t="s">
        <v>1546</v>
      </c>
      <c r="C12" s="129" t="s">
        <v>1547</v>
      </c>
    </row>
    <row r="13" spans="1:3">
      <c r="A13" t="s">
        <v>255</v>
      </c>
      <c r="B13" t="s">
        <v>1548</v>
      </c>
      <c r="C13" s="129" t="s">
        <v>1549</v>
      </c>
    </row>
    <row r="14" spans="1:3">
      <c r="A14" t="s">
        <v>269</v>
      </c>
      <c r="B14" t="s">
        <v>1548</v>
      </c>
      <c r="C14" s="129" t="s">
        <v>1550</v>
      </c>
    </row>
    <row r="15" spans="1:3">
      <c r="A15" t="s">
        <v>268</v>
      </c>
      <c r="B15" t="s">
        <v>1548</v>
      </c>
      <c r="C15" s="129" t="s">
        <v>1551</v>
      </c>
    </row>
    <row r="16" spans="1:3">
      <c r="A16" t="s">
        <v>269</v>
      </c>
      <c r="B16" t="s">
        <v>1548</v>
      </c>
      <c r="C16" s="129" t="s">
        <v>1552</v>
      </c>
    </row>
    <row r="17" spans="1:3">
      <c r="A17" t="s">
        <v>1553</v>
      </c>
      <c r="B17" t="s">
        <v>1548</v>
      </c>
      <c r="C17" s="129" t="s">
        <v>1554</v>
      </c>
    </row>
  </sheetData>
  <pageMargins left="0.7" right="0.7" top="0.75" bottom="0.75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/>
  <dimension ref="A2:B130"/>
  <sheetViews>
    <sheetView rightToLeft="1" topLeftCell="A130" workbookViewId="0">
      <selection activeCell="B150" sqref="B150"/>
    </sheetView>
  </sheetViews>
  <sheetFormatPr defaultRowHeight="14.25"/>
  <cols>
    <col min="1" max="1" width="63.25" bestFit="1" customWidth="1"/>
    <col min="2" max="2" width="13.75" customWidth="1"/>
  </cols>
  <sheetData>
    <row r="2" spans="1:2" ht="15">
      <c r="A2" s="16" t="s">
        <v>1555</v>
      </c>
    </row>
    <row r="3" spans="1:2">
      <c r="A3" t="s">
        <v>1556</v>
      </c>
      <c r="B3" t="s">
        <v>1557</v>
      </c>
    </row>
    <row r="4" spans="1:2">
      <c r="A4" t="s">
        <v>1558</v>
      </c>
      <c r="B4" t="s">
        <v>1559</v>
      </c>
    </row>
    <row r="5" spans="1:2">
      <c r="A5" t="s">
        <v>1560</v>
      </c>
      <c r="B5" t="s">
        <v>1561</v>
      </c>
    </row>
    <row r="6" spans="1:2">
      <c r="A6" t="s">
        <v>1562</v>
      </c>
      <c r="B6" t="s">
        <v>1563</v>
      </c>
    </row>
    <row r="7" spans="1:2">
      <c r="A7" t="s">
        <v>1564</v>
      </c>
      <c r="B7" t="s">
        <v>1565</v>
      </c>
    </row>
    <row r="8" spans="1:2">
      <c r="A8" t="s">
        <v>1566</v>
      </c>
      <c r="B8" t="s">
        <v>1567</v>
      </c>
    </row>
    <row r="10" spans="1:2" ht="15">
      <c r="A10" s="16" t="s">
        <v>1568</v>
      </c>
    </row>
    <row r="11" spans="1:2">
      <c r="A11" t="s">
        <v>1569</v>
      </c>
    </row>
    <row r="12" spans="1:2">
      <c r="A12" t="s">
        <v>1570</v>
      </c>
      <c r="B12" t="s">
        <v>1571</v>
      </c>
    </row>
    <row r="14" spans="1:2">
      <c r="A14" s="22"/>
    </row>
    <row r="15" spans="1:2" ht="15">
      <c r="A15" s="16" t="s">
        <v>1572</v>
      </c>
    </row>
    <row r="16" spans="1:2">
      <c r="A16" s="20" t="s">
        <v>1573</v>
      </c>
    </row>
    <row r="17" spans="1:2">
      <c r="A17" s="20" t="s">
        <v>1574</v>
      </c>
    </row>
    <row r="18" spans="1:2">
      <c r="A18" s="20" t="s">
        <v>1575</v>
      </c>
    </row>
    <row r="19" spans="1:2">
      <c r="A19" s="20" t="s">
        <v>1576</v>
      </c>
    </row>
    <row r="21" spans="1:2" ht="15">
      <c r="A21" s="21" t="s">
        <v>1577</v>
      </c>
    </row>
    <row r="22" spans="1:2">
      <c r="A22">
        <v>2022</v>
      </c>
      <c r="B22">
        <v>22</v>
      </c>
    </row>
    <row r="23" spans="1:2">
      <c r="A23">
        <v>2023</v>
      </c>
      <c r="B23">
        <v>23</v>
      </c>
    </row>
    <row r="24" spans="1:2">
      <c r="A24">
        <v>2024</v>
      </c>
      <c r="B24">
        <v>24</v>
      </c>
    </row>
    <row r="25" spans="1:2">
      <c r="A25">
        <v>2025</v>
      </c>
      <c r="B25">
        <v>25</v>
      </c>
    </row>
    <row r="26" spans="1:2">
      <c r="A26">
        <v>2026</v>
      </c>
      <c r="B26">
        <v>26</v>
      </c>
    </row>
    <row r="27" spans="1:2">
      <c r="A27">
        <v>2027</v>
      </c>
      <c r="B27">
        <v>27</v>
      </c>
    </row>
    <row r="28" spans="1:2">
      <c r="A28">
        <v>2028</v>
      </c>
      <c r="B28">
        <v>28</v>
      </c>
    </row>
    <row r="29" spans="1:2">
      <c r="A29">
        <v>2029</v>
      </c>
      <c r="B29">
        <v>29</v>
      </c>
    </row>
    <row r="30" spans="1:2">
      <c r="A30">
        <v>2030</v>
      </c>
      <c r="B30">
        <v>30</v>
      </c>
    </row>
    <row r="31" spans="1:2">
      <c r="A31">
        <v>2031</v>
      </c>
      <c r="B31">
        <v>31</v>
      </c>
    </row>
    <row r="34" spans="1:2" ht="15">
      <c r="A34" s="16" t="s">
        <v>1578</v>
      </c>
      <c r="B34" s="16" t="s">
        <v>41</v>
      </c>
    </row>
    <row r="35" spans="1:2">
      <c r="A35" s="118" t="s">
        <v>1579</v>
      </c>
      <c r="B35" s="119">
        <v>520023185</v>
      </c>
    </row>
    <row r="36" spans="1:2">
      <c r="A36" s="120" t="s">
        <v>1580</v>
      </c>
      <c r="B36" s="119">
        <v>520024647</v>
      </c>
    </row>
    <row r="37" spans="1:2">
      <c r="A37" s="120" t="s">
        <v>1581</v>
      </c>
      <c r="B37" s="119">
        <v>520004896</v>
      </c>
    </row>
    <row r="38" spans="1:2">
      <c r="A38" s="120" t="s">
        <v>1582</v>
      </c>
      <c r="B38" s="119">
        <v>520042540</v>
      </c>
    </row>
    <row r="39" spans="1:2">
      <c r="A39" s="120" t="s">
        <v>1583</v>
      </c>
      <c r="B39" s="119">
        <v>520021916</v>
      </c>
    </row>
    <row r="40" spans="1:2">
      <c r="A40" s="120" t="s">
        <v>1584</v>
      </c>
      <c r="B40" s="121">
        <v>510015951</v>
      </c>
    </row>
    <row r="41" spans="1:2">
      <c r="A41" s="120" t="s">
        <v>1585</v>
      </c>
      <c r="B41" s="121">
        <v>510888985</v>
      </c>
    </row>
    <row r="42" spans="1:2">
      <c r="A42" s="120" t="s">
        <v>1586</v>
      </c>
      <c r="B42" s="121">
        <v>520042177</v>
      </c>
    </row>
    <row r="43" spans="1:2">
      <c r="A43" s="120" t="s">
        <v>1587</v>
      </c>
      <c r="B43" s="120">
        <v>520031030</v>
      </c>
    </row>
    <row r="44" spans="1:2">
      <c r="A44" s="120" t="s">
        <v>1588</v>
      </c>
      <c r="B44" s="120">
        <v>520030677</v>
      </c>
    </row>
    <row r="45" spans="1:2">
      <c r="A45" s="120" t="s">
        <v>1589</v>
      </c>
      <c r="B45" s="120">
        <v>513879189</v>
      </c>
    </row>
    <row r="46" spans="1:2">
      <c r="A46" s="120" t="s">
        <v>1590</v>
      </c>
      <c r="B46" s="121">
        <v>520027848</v>
      </c>
    </row>
    <row r="47" spans="1:2">
      <c r="A47" s="120" t="s">
        <v>1591</v>
      </c>
      <c r="B47" s="121">
        <v>570003152</v>
      </c>
    </row>
    <row r="48" spans="1:2">
      <c r="A48" s="120" t="s">
        <v>1592</v>
      </c>
      <c r="B48" s="120">
        <v>513910703</v>
      </c>
    </row>
    <row r="49" spans="1:2">
      <c r="A49" s="120" t="s">
        <v>1593</v>
      </c>
      <c r="B49" s="121">
        <v>512304882</v>
      </c>
    </row>
    <row r="50" spans="1:2">
      <c r="A50" s="120" t="s">
        <v>1594</v>
      </c>
      <c r="B50" s="121">
        <v>512310509</v>
      </c>
    </row>
    <row r="51" spans="1:2">
      <c r="A51" s="120" t="s">
        <v>1595</v>
      </c>
      <c r="B51" s="121">
        <v>512904608</v>
      </c>
    </row>
    <row r="52" spans="1:2">
      <c r="A52" s="120" t="s">
        <v>1596</v>
      </c>
      <c r="B52" s="121">
        <v>500500376</v>
      </c>
    </row>
    <row r="53" spans="1:2">
      <c r="A53" s="120" t="s">
        <v>1597</v>
      </c>
      <c r="B53" s="121">
        <v>520044025</v>
      </c>
    </row>
    <row r="54" spans="1:2">
      <c r="A54" s="120" t="s">
        <v>1598</v>
      </c>
      <c r="B54" s="121">
        <v>513136895</v>
      </c>
    </row>
    <row r="55" spans="1:2">
      <c r="A55" s="120" t="s">
        <v>1599</v>
      </c>
      <c r="B55" s="121">
        <v>520004078</v>
      </c>
    </row>
    <row r="56" spans="1:2">
      <c r="A56" s="120" t="s">
        <v>1600</v>
      </c>
      <c r="B56" s="121">
        <v>515761625</v>
      </c>
    </row>
    <row r="57" spans="1:2">
      <c r="A57" s="120" t="s">
        <v>1601</v>
      </c>
      <c r="B57" s="121">
        <v>515764868</v>
      </c>
    </row>
    <row r="58" spans="1:2">
      <c r="A58" s="120" t="s">
        <v>1602</v>
      </c>
      <c r="B58" s="122">
        <v>515859379</v>
      </c>
    </row>
    <row r="59" spans="1:2">
      <c r="A59" s="120" t="s">
        <v>1603</v>
      </c>
      <c r="B59" s="121">
        <v>516687407</v>
      </c>
    </row>
    <row r="60" spans="1:2">
      <c r="A60" s="120" t="s">
        <v>1604</v>
      </c>
      <c r="B60" s="121">
        <v>516885639</v>
      </c>
    </row>
    <row r="61" spans="1:2">
      <c r="A61" s="120" t="s">
        <v>1605</v>
      </c>
      <c r="B61" s="120">
        <v>570009449</v>
      </c>
    </row>
    <row r="62" spans="1:2">
      <c r="A62" s="120" t="s">
        <v>1606</v>
      </c>
      <c r="B62" s="121">
        <v>520027954</v>
      </c>
    </row>
    <row r="63" spans="1:2">
      <c r="A63" s="120" t="s">
        <v>1607</v>
      </c>
      <c r="B63" s="121">
        <v>512362914</v>
      </c>
    </row>
    <row r="64" spans="1:2">
      <c r="A64" s="120" t="s">
        <v>1608</v>
      </c>
      <c r="B64" s="121">
        <v>511880460</v>
      </c>
    </row>
    <row r="65" spans="1:2">
      <c r="A65" s="120" t="s">
        <v>1609</v>
      </c>
      <c r="B65" s="120">
        <v>511033060</v>
      </c>
    </row>
    <row r="66" spans="1:2">
      <c r="A66" s="120" t="s">
        <v>1610</v>
      </c>
      <c r="B66" s="120">
        <v>570005850</v>
      </c>
    </row>
    <row r="67" spans="1:2">
      <c r="A67" s="120" t="s">
        <v>1611</v>
      </c>
      <c r="B67" s="121">
        <v>510694821</v>
      </c>
    </row>
    <row r="68" spans="1:2">
      <c r="A68" s="120" t="s">
        <v>1612</v>
      </c>
      <c r="B68" s="120">
        <v>520027624</v>
      </c>
    </row>
    <row r="69" spans="1:2">
      <c r="A69" s="120" t="s">
        <v>1613</v>
      </c>
      <c r="B69" s="121">
        <v>520027715</v>
      </c>
    </row>
    <row r="70" spans="1:2">
      <c r="A70" s="120" t="s">
        <v>1614</v>
      </c>
      <c r="B70" s="121">
        <v>520028861</v>
      </c>
    </row>
    <row r="71" spans="1:2">
      <c r="A71" s="120" t="s">
        <v>1615</v>
      </c>
      <c r="B71" s="121">
        <v>520029620</v>
      </c>
    </row>
    <row r="72" spans="1:2">
      <c r="A72" s="120" t="s">
        <v>1616</v>
      </c>
      <c r="B72" s="121">
        <v>520030743</v>
      </c>
    </row>
    <row r="73" spans="1:2">
      <c r="A73" s="120" t="s">
        <v>1617</v>
      </c>
      <c r="B73" s="121">
        <v>520030198</v>
      </c>
    </row>
    <row r="74" spans="1:2">
      <c r="A74" s="120" t="s">
        <v>1618</v>
      </c>
      <c r="B74" s="121">
        <v>520042631</v>
      </c>
    </row>
    <row r="75" spans="1:2">
      <c r="A75" s="120" t="s">
        <v>1619</v>
      </c>
      <c r="B75" s="121">
        <v>520030941</v>
      </c>
    </row>
    <row r="76" spans="1:2">
      <c r="A76" s="120" t="s">
        <v>1620</v>
      </c>
      <c r="B76" s="121">
        <v>520032269</v>
      </c>
    </row>
    <row r="77" spans="1:2">
      <c r="A77" s="120" t="s">
        <v>1621</v>
      </c>
      <c r="B77" s="120">
        <v>510806870</v>
      </c>
    </row>
    <row r="78" spans="1:2">
      <c r="A78" s="120" t="s">
        <v>1622</v>
      </c>
      <c r="B78" s="120">
        <v>520031824</v>
      </c>
    </row>
    <row r="79" spans="1:2">
      <c r="A79" s="120" t="s">
        <v>1623</v>
      </c>
      <c r="B79" s="121">
        <v>510927536</v>
      </c>
    </row>
    <row r="80" spans="1:2">
      <c r="A80" s="120" t="s">
        <v>1624</v>
      </c>
      <c r="B80" s="121">
        <v>510930654</v>
      </c>
    </row>
    <row r="81" spans="1:2">
      <c r="A81" s="120" t="s">
        <v>1625</v>
      </c>
      <c r="B81" s="120">
        <v>510930670</v>
      </c>
    </row>
    <row r="82" spans="1:2">
      <c r="A82" s="120" t="s">
        <v>1626</v>
      </c>
      <c r="B82" s="121">
        <v>520034968</v>
      </c>
    </row>
    <row r="83" spans="1:2">
      <c r="A83" s="120" t="s">
        <v>1627</v>
      </c>
      <c r="B83" s="121">
        <v>520024985</v>
      </c>
    </row>
    <row r="84" spans="1:2">
      <c r="A84" s="120" t="s">
        <v>1628</v>
      </c>
      <c r="B84" s="120">
        <v>520030990</v>
      </c>
    </row>
    <row r="85" spans="1:2">
      <c r="A85" s="120" t="s">
        <v>1629</v>
      </c>
      <c r="B85" s="121">
        <v>520042615</v>
      </c>
    </row>
    <row r="86" spans="1:2">
      <c r="A86" s="120" t="s">
        <v>1630</v>
      </c>
      <c r="B86" s="121">
        <v>520042607</v>
      </c>
    </row>
    <row r="87" spans="1:2">
      <c r="A87" s="120" t="s">
        <v>1631</v>
      </c>
      <c r="B87" s="121">
        <v>520019688</v>
      </c>
    </row>
    <row r="88" spans="1:2">
      <c r="A88" s="120" t="s">
        <v>1632</v>
      </c>
      <c r="B88" s="121">
        <v>570014928</v>
      </c>
    </row>
    <row r="89" spans="1:2">
      <c r="A89" s="120" t="s">
        <v>1633</v>
      </c>
      <c r="B89" s="121">
        <v>510960586</v>
      </c>
    </row>
    <row r="90" spans="1:2">
      <c r="A90" s="120" t="s">
        <v>1634</v>
      </c>
      <c r="B90" s="120">
        <v>520042581</v>
      </c>
    </row>
    <row r="91" spans="1:2">
      <c r="A91" s="120" t="s">
        <v>1635</v>
      </c>
      <c r="B91" s="121">
        <v>570005959</v>
      </c>
    </row>
    <row r="92" spans="1:2">
      <c r="A92" s="120" t="s">
        <v>1636</v>
      </c>
      <c r="B92" s="121">
        <v>570002618</v>
      </c>
    </row>
    <row r="93" spans="1:2">
      <c r="A93" s="120" t="s">
        <v>1637</v>
      </c>
      <c r="B93" s="121">
        <v>511789190</v>
      </c>
    </row>
    <row r="94" spans="1:2">
      <c r="A94" s="120" t="s">
        <v>1638</v>
      </c>
      <c r="B94" s="121">
        <v>520022518</v>
      </c>
    </row>
    <row r="95" spans="1:2">
      <c r="A95" s="120" t="s">
        <v>1639</v>
      </c>
      <c r="B95" s="121">
        <v>520031659</v>
      </c>
    </row>
    <row r="96" spans="1:2">
      <c r="A96" s="120" t="s">
        <v>1640</v>
      </c>
      <c r="B96" s="121">
        <v>570007476</v>
      </c>
    </row>
    <row r="97" spans="1:2">
      <c r="A97" s="120" t="s">
        <v>1641</v>
      </c>
      <c r="B97" s="121">
        <v>570009852</v>
      </c>
    </row>
    <row r="98" spans="1:2">
      <c r="A98" s="120" t="s">
        <v>1642</v>
      </c>
      <c r="B98" s="121">
        <v>510800402</v>
      </c>
    </row>
    <row r="99" spans="1:2">
      <c r="A99" s="120" t="s">
        <v>1643</v>
      </c>
      <c r="B99" s="121">
        <v>510773922</v>
      </c>
    </row>
    <row r="100" spans="1:2">
      <c r="A100" s="120" t="s">
        <v>1644</v>
      </c>
      <c r="B100" s="121">
        <v>512008335</v>
      </c>
    </row>
    <row r="101" spans="1:2">
      <c r="A101" s="120" t="s">
        <v>1645</v>
      </c>
      <c r="B101" s="121">
        <v>510142789</v>
      </c>
    </row>
    <row r="102" spans="1:2">
      <c r="A102" s="120" t="s">
        <v>1646</v>
      </c>
      <c r="B102" s="121">
        <v>520028556</v>
      </c>
    </row>
    <row r="103" spans="1:2">
      <c r="A103" s="120" t="s">
        <v>1647</v>
      </c>
      <c r="B103" s="121">
        <v>520030693</v>
      </c>
    </row>
    <row r="104" spans="1:2">
      <c r="A104" s="120" t="s">
        <v>1648</v>
      </c>
      <c r="B104" s="121">
        <v>520042573</v>
      </c>
    </row>
    <row r="105" spans="1:2">
      <c r="A105" s="120" t="s">
        <v>1649</v>
      </c>
      <c r="B105" s="121">
        <v>511423048</v>
      </c>
    </row>
    <row r="106" spans="1:2">
      <c r="A106" s="120" t="s">
        <v>1650</v>
      </c>
      <c r="B106" s="121">
        <v>570011767</v>
      </c>
    </row>
    <row r="107" spans="1:2">
      <c r="A107" s="120" t="s">
        <v>1651</v>
      </c>
      <c r="B107" s="121">
        <v>512065202</v>
      </c>
    </row>
    <row r="108" spans="1:2">
      <c r="A108" s="120" t="s">
        <v>1652</v>
      </c>
      <c r="B108" s="121">
        <v>512711409</v>
      </c>
    </row>
    <row r="109" spans="1:2">
      <c r="A109" s="120" t="s">
        <v>1653</v>
      </c>
      <c r="B109" s="121">
        <v>520005497</v>
      </c>
    </row>
    <row r="110" spans="1:2">
      <c r="A110" s="120" t="s">
        <v>1654</v>
      </c>
      <c r="B110" s="121">
        <v>570024109</v>
      </c>
    </row>
    <row r="111" spans="1:2">
      <c r="A111" s="120" t="s">
        <v>1655</v>
      </c>
      <c r="B111" s="121">
        <v>520020447</v>
      </c>
    </row>
    <row r="112" spans="1:2">
      <c r="A112" s="120" t="s">
        <v>1656</v>
      </c>
      <c r="B112" s="121">
        <v>520023094</v>
      </c>
    </row>
    <row r="113" spans="1:2">
      <c r="A113" s="120" t="s">
        <v>1657</v>
      </c>
      <c r="B113" s="121">
        <v>520028812</v>
      </c>
    </row>
    <row r="114" spans="1:2">
      <c r="A114" s="120" t="s">
        <v>1658</v>
      </c>
      <c r="B114" s="121">
        <v>520022963</v>
      </c>
    </row>
    <row r="115" spans="1:2">
      <c r="A115" s="120" t="s">
        <v>1659</v>
      </c>
      <c r="B115" s="121">
        <v>520027251</v>
      </c>
    </row>
    <row r="116" spans="1:2">
      <c r="A116" s="120" t="s">
        <v>1660</v>
      </c>
      <c r="B116" s="121">
        <v>520028390</v>
      </c>
    </row>
    <row r="117" spans="1:2">
      <c r="A117" s="120" t="s">
        <v>1661</v>
      </c>
      <c r="B117" s="121">
        <v>513026484</v>
      </c>
    </row>
    <row r="118" spans="1:2">
      <c r="A118" s="120" t="s">
        <v>1662</v>
      </c>
      <c r="B118" s="121">
        <v>513173393</v>
      </c>
    </row>
    <row r="119" spans="1:2">
      <c r="A119" s="120" t="s">
        <v>1663</v>
      </c>
      <c r="B119" s="121">
        <v>513452003</v>
      </c>
    </row>
    <row r="120" spans="1:2">
      <c r="A120" s="120" t="s">
        <v>1664</v>
      </c>
      <c r="B120" s="121">
        <v>513611509</v>
      </c>
    </row>
    <row r="121" spans="1:2">
      <c r="A121" s="120" t="s">
        <v>1665</v>
      </c>
      <c r="B121" s="121">
        <v>513621110</v>
      </c>
    </row>
    <row r="122" spans="1:2">
      <c r="A122" s="120" t="s">
        <v>1666</v>
      </c>
      <c r="B122" s="120">
        <v>512244146</v>
      </c>
    </row>
    <row r="123" spans="1:2">
      <c r="A123" s="120" t="s">
        <v>1667</v>
      </c>
      <c r="B123" s="121">
        <v>512237744</v>
      </c>
    </row>
    <row r="124" spans="1:2">
      <c r="A124" s="120" t="s">
        <v>1668</v>
      </c>
      <c r="B124" s="121">
        <v>512267592</v>
      </c>
    </row>
    <row r="125" spans="1:2">
      <c r="A125" s="120" t="s">
        <v>1669</v>
      </c>
      <c r="B125" s="121">
        <v>514767490</v>
      </c>
    </row>
    <row r="126" spans="1:2">
      <c r="A126" s="120" t="s">
        <v>1670</v>
      </c>
      <c r="B126" s="121">
        <v>514956465</v>
      </c>
    </row>
    <row r="127" spans="1:2">
      <c r="A127" s="120" t="s">
        <v>1671</v>
      </c>
      <c r="B127" s="121">
        <v>512245812</v>
      </c>
    </row>
    <row r="128" spans="1:2">
      <c r="A128" s="120" t="s">
        <v>1672</v>
      </c>
      <c r="B128" s="121">
        <v>515447035</v>
      </c>
    </row>
    <row r="129" spans="1:2">
      <c r="A129" s="120" t="s">
        <v>1673</v>
      </c>
      <c r="B129" s="121">
        <v>516463635</v>
      </c>
    </row>
    <row r="130" spans="1:2">
      <c r="A130" s="120" t="s">
        <v>1674</v>
      </c>
      <c r="B130" s="121">
        <v>515977338</v>
      </c>
    </row>
  </sheetData>
  <sortState xmlns:xlrd2="http://schemas.microsoft.com/office/spreadsheetml/2017/richdata2" ref="A34:B133">
    <sortCondition ref="A34:A133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D49"/>
  <sheetViews>
    <sheetView rightToLeft="1" workbookViewId="0"/>
  </sheetViews>
  <sheetFormatPr defaultColWidth="0" defaultRowHeight="14.25"/>
  <cols>
    <col min="1" max="26" width="11.625" customWidth="1"/>
    <col min="27" max="30" width="11.625" hidden="1" customWidth="1"/>
    <col min="31" max="31" width="9" hidden="1" customWidth="1"/>
    <col min="32" max="16384" width="9" hidden="1"/>
  </cols>
  <sheetData>
    <row r="1" spans="1:26" s="4" customFormat="1" ht="51">
      <c r="A1" s="13" t="s">
        <v>14</v>
      </c>
      <c r="B1" s="13" t="s">
        <v>15</v>
      </c>
      <c r="C1" s="13" t="s">
        <v>16</v>
      </c>
      <c r="D1" s="13" t="s">
        <v>19</v>
      </c>
      <c r="E1" s="13" t="s">
        <v>20</v>
      </c>
      <c r="F1" s="13" t="s">
        <v>61</v>
      </c>
      <c r="G1" s="13" t="s">
        <v>22</v>
      </c>
      <c r="H1" s="13" t="s">
        <v>23</v>
      </c>
      <c r="I1" s="13" t="s">
        <v>25</v>
      </c>
      <c r="J1" s="13" t="s">
        <v>89</v>
      </c>
      <c r="K1" s="13" t="s">
        <v>90</v>
      </c>
      <c r="L1" s="13" t="s">
        <v>30</v>
      </c>
      <c r="M1" s="13" t="s">
        <v>86</v>
      </c>
      <c r="N1" s="13" t="s">
        <v>93</v>
      </c>
      <c r="O1" s="133" t="s">
        <v>87</v>
      </c>
      <c r="P1" s="133" t="s">
        <v>88</v>
      </c>
      <c r="Q1" s="13" t="s">
        <v>1520</v>
      </c>
      <c r="R1" s="13" t="s">
        <v>33</v>
      </c>
      <c r="S1" s="131" t="s">
        <v>34</v>
      </c>
      <c r="T1" s="135" t="s">
        <v>35</v>
      </c>
      <c r="U1" s="13" t="s">
        <v>36</v>
      </c>
      <c r="V1" s="13" t="s">
        <v>94</v>
      </c>
      <c r="W1" s="13" t="s">
        <v>95</v>
      </c>
      <c r="X1" s="133" t="s">
        <v>1521</v>
      </c>
      <c r="Y1" s="133" t="s">
        <v>37</v>
      </c>
      <c r="Z1" s="133" t="s">
        <v>38</v>
      </c>
    </row>
    <row r="2" spans="1:26">
      <c r="A2">
        <v>337</v>
      </c>
      <c r="B2">
        <v>1405</v>
      </c>
      <c r="C2" t="s">
        <v>1675</v>
      </c>
      <c r="D2" t="s">
        <v>1676</v>
      </c>
      <c r="E2" t="s">
        <v>1677</v>
      </c>
      <c r="F2" t="s">
        <v>1388</v>
      </c>
      <c r="G2" t="s">
        <v>45</v>
      </c>
      <c r="H2" t="s">
        <v>45</v>
      </c>
      <c r="I2" t="s">
        <v>47</v>
      </c>
      <c r="J2" t="s">
        <v>1678</v>
      </c>
      <c r="K2" t="s">
        <v>171</v>
      </c>
      <c r="L2" t="s">
        <v>52</v>
      </c>
      <c r="M2" t="s">
        <v>1679</v>
      </c>
      <c r="N2" t="s">
        <v>1680</v>
      </c>
      <c r="O2" s="134">
        <v>0</v>
      </c>
      <c r="P2" s="134">
        <v>3.2320000000000002E-2</v>
      </c>
      <c r="R2" s="130">
        <v>21584</v>
      </c>
      <c r="S2" s="132">
        <v>1</v>
      </c>
      <c r="T2" s="136">
        <v>97.36</v>
      </c>
      <c r="U2" s="130">
        <v>21.013999999999999</v>
      </c>
      <c r="W2" t="s">
        <v>127</v>
      </c>
      <c r="X2" s="134">
        <v>9.9999999999999995E-7</v>
      </c>
      <c r="Y2" s="134">
        <v>6.5623642344425602E-3</v>
      </c>
      <c r="Z2" s="134">
        <v>3.0199156468988602E-3</v>
      </c>
    </row>
    <row r="3" spans="1:26">
      <c r="A3">
        <v>337</v>
      </c>
      <c r="B3">
        <v>1405</v>
      </c>
      <c r="C3" t="s">
        <v>1675</v>
      </c>
      <c r="D3" t="s">
        <v>1681</v>
      </c>
      <c r="E3" t="s">
        <v>1682</v>
      </c>
      <c r="F3" t="s">
        <v>1381</v>
      </c>
      <c r="G3" t="s">
        <v>45</v>
      </c>
      <c r="H3" t="s">
        <v>45</v>
      </c>
      <c r="I3" t="s">
        <v>47</v>
      </c>
      <c r="J3" t="s">
        <v>1678</v>
      </c>
      <c r="K3" t="s">
        <v>171</v>
      </c>
      <c r="L3" t="s">
        <v>52</v>
      </c>
      <c r="M3" t="s">
        <v>1683</v>
      </c>
      <c r="N3" t="s">
        <v>1684</v>
      </c>
      <c r="O3" s="134">
        <v>7.4999999999999997E-3</v>
      </c>
      <c r="P3" s="134">
        <v>1.7260000000000001E-2</v>
      </c>
      <c r="R3" s="130">
        <v>100197</v>
      </c>
      <c r="S3" s="132">
        <v>1</v>
      </c>
      <c r="T3" s="136">
        <v>119.65</v>
      </c>
      <c r="U3" s="130">
        <v>119.886</v>
      </c>
      <c r="W3" t="s">
        <v>127</v>
      </c>
      <c r="X3" s="134">
        <v>3.9999999999999998E-6</v>
      </c>
      <c r="Y3" s="134">
        <v>3.7438225472237997E-2</v>
      </c>
      <c r="Z3" s="134">
        <v>1.7228590010646201E-2</v>
      </c>
    </row>
    <row r="4" spans="1:26">
      <c r="A4">
        <v>337</v>
      </c>
      <c r="B4">
        <v>1405</v>
      </c>
      <c r="C4" t="s">
        <v>1675</v>
      </c>
      <c r="D4" t="s">
        <v>1685</v>
      </c>
      <c r="E4" t="s">
        <v>1686</v>
      </c>
      <c r="F4" t="s">
        <v>1381</v>
      </c>
      <c r="G4" t="s">
        <v>45</v>
      </c>
      <c r="H4" t="s">
        <v>45</v>
      </c>
      <c r="I4" t="s">
        <v>47</v>
      </c>
      <c r="J4" t="s">
        <v>1678</v>
      </c>
      <c r="K4" t="s">
        <v>171</v>
      </c>
      <c r="L4" t="s">
        <v>52</v>
      </c>
      <c r="M4" t="s">
        <v>1687</v>
      </c>
      <c r="N4" t="s">
        <v>1688</v>
      </c>
      <c r="O4" s="134">
        <v>1E-3</v>
      </c>
      <c r="P4" s="134">
        <v>1.653E-2</v>
      </c>
      <c r="R4" s="130">
        <v>70000</v>
      </c>
      <c r="S4" s="132">
        <v>1</v>
      </c>
      <c r="T4" s="136">
        <v>109.97</v>
      </c>
      <c r="U4" s="130">
        <v>76.978999999999999</v>
      </c>
      <c r="W4" t="s">
        <v>127</v>
      </c>
      <c r="X4" s="134">
        <v>1.9999999999999999E-6</v>
      </c>
      <c r="Y4" s="134">
        <v>2.40392048944599E-2</v>
      </c>
      <c r="Z4" s="134">
        <v>1.1062533014971201E-2</v>
      </c>
    </row>
    <row r="5" spans="1:26">
      <c r="A5">
        <v>337</v>
      </c>
      <c r="B5">
        <v>1405</v>
      </c>
      <c r="C5" t="s">
        <v>1675</v>
      </c>
      <c r="D5" t="s">
        <v>1689</v>
      </c>
      <c r="E5" t="s">
        <v>1690</v>
      </c>
      <c r="F5" t="s">
        <v>1381</v>
      </c>
      <c r="G5" t="s">
        <v>45</v>
      </c>
      <c r="H5" t="s">
        <v>45</v>
      </c>
      <c r="I5" t="s">
        <v>47</v>
      </c>
      <c r="J5" t="s">
        <v>1678</v>
      </c>
      <c r="K5" t="s">
        <v>171</v>
      </c>
      <c r="L5" t="s">
        <v>52</v>
      </c>
      <c r="M5" t="s">
        <v>1691</v>
      </c>
      <c r="N5" t="s">
        <v>1692</v>
      </c>
      <c r="O5" s="134">
        <v>0.02</v>
      </c>
      <c r="P5" s="134">
        <v>1.8149999999999999E-2</v>
      </c>
      <c r="R5" s="130">
        <v>144508</v>
      </c>
      <c r="S5" s="132">
        <v>1</v>
      </c>
      <c r="T5" s="136">
        <v>103.97</v>
      </c>
      <c r="U5" s="130">
        <v>150.245</v>
      </c>
      <c r="W5" t="s">
        <v>127</v>
      </c>
      <c r="X5" s="134">
        <v>6.9999999999999999E-6</v>
      </c>
      <c r="Y5" s="134">
        <v>4.6918894250352602E-2</v>
      </c>
      <c r="Z5" s="134">
        <v>2.1591471887245701E-2</v>
      </c>
    </row>
    <row r="6" spans="1:26">
      <c r="A6">
        <v>337</v>
      </c>
      <c r="B6">
        <v>1405</v>
      </c>
      <c r="C6" t="s">
        <v>1675</v>
      </c>
      <c r="D6" t="s">
        <v>1693</v>
      </c>
      <c r="E6" t="s">
        <v>1694</v>
      </c>
      <c r="F6" t="s">
        <v>1384</v>
      </c>
      <c r="G6" t="s">
        <v>45</v>
      </c>
      <c r="H6" t="s">
        <v>45</v>
      </c>
      <c r="I6" t="s">
        <v>47</v>
      </c>
      <c r="J6" t="s">
        <v>1678</v>
      </c>
      <c r="K6" t="s">
        <v>171</v>
      </c>
      <c r="L6" t="s">
        <v>52</v>
      </c>
      <c r="M6" t="s">
        <v>1695</v>
      </c>
      <c r="N6" t="s">
        <v>1696</v>
      </c>
      <c r="O6" s="134">
        <v>2.2499999999999999E-2</v>
      </c>
      <c r="P6" s="134">
        <v>3.2779999999999997E-2</v>
      </c>
      <c r="R6" s="130">
        <v>533144</v>
      </c>
      <c r="S6" s="132">
        <v>1</v>
      </c>
      <c r="T6" s="136">
        <v>99.5</v>
      </c>
      <c r="U6" s="130">
        <v>530.47799999999995</v>
      </c>
      <c r="W6" t="s">
        <v>127</v>
      </c>
      <c r="X6" s="134">
        <v>1.5E-5</v>
      </c>
      <c r="Y6" s="134">
        <v>0.16565915463932601</v>
      </c>
      <c r="Z6" s="134">
        <v>7.6234213048041094E-2</v>
      </c>
    </row>
    <row r="7" spans="1:26">
      <c r="A7">
        <v>337</v>
      </c>
      <c r="B7">
        <v>1405</v>
      </c>
      <c r="C7" t="s">
        <v>1675</v>
      </c>
      <c r="D7" t="s">
        <v>1697</v>
      </c>
      <c r="E7" t="s">
        <v>1698</v>
      </c>
      <c r="F7" t="s">
        <v>1384</v>
      </c>
      <c r="G7" t="s">
        <v>45</v>
      </c>
      <c r="H7" t="s">
        <v>45</v>
      </c>
      <c r="I7" t="s">
        <v>47</v>
      </c>
      <c r="J7" t="s">
        <v>1678</v>
      </c>
      <c r="K7" t="s">
        <v>171</v>
      </c>
      <c r="L7" t="s">
        <v>52</v>
      </c>
      <c r="M7" t="s">
        <v>1699</v>
      </c>
      <c r="N7" t="s">
        <v>1700</v>
      </c>
      <c r="O7" s="134">
        <v>0.02</v>
      </c>
      <c r="P7" s="134">
        <v>3.2050000000000002E-2</v>
      </c>
      <c r="R7" s="130">
        <v>86218</v>
      </c>
      <c r="S7" s="132">
        <v>1</v>
      </c>
      <c r="T7" s="136">
        <v>99.63</v>
      </c>
      <c r="U7" s="130">
        <v>85.899000000000001</v>
      </c>
      <c r="W7" t="s">
        <v>127</v>
      </c>
      <c r="X7" s="134">
        <v>3.0000000000000001E-6</v>
      </c>
      <c r="Y7" s="134">
        <v>2.6824763930038902E-2</v>
      </c>
      <c r="Z7" s="134">
        <v>1.2344411468586201E-2</v>
      </c>
    </row>
    <row r="8" spans="1:26">
      <c r="A8">
        <v>337</v>
      </c>
      <c r="B8">
        <v>1405</v>
      </c>
      <c r="C8" t="s">
        <v>1675</v>
      </c>
      <c r="D8" t="s">
        <v>1701</v>
      </c>
      <c r="E8" t="s">
        <v>1702</v>
      </c>
      <c r="F8" t="s">
        <v>1384</v>
      </c>
      <c r="G8" t="s">
        <v>45</v>
      </c>
      <c r="H8" t="s">
        <v>45</v>
      </c>
      <c r="I8" t="s">
        <v>47</v>
      </c>
      <c r="J8" t="s">
        <v>1678</v>
      </c>
      <c r="K8" t="s">
        <v>171</v>
      </c>
      <c r="L8" t="s">
        <v>52</v>
      </c>
      <c r="M8" t="s">
        <v>1703</v>
      </c>
      <c r="N8" t="s">
        <v>1704</v>
      </c>
      <c r="O8" s="134">
        <v>0.04</v>
      </c>
      <c r="P8" s="134">
        <v>3.6499999999999998E-2</v>
      </c>
      <c r="R8" s="130">
        <v>307587</v>
      </c>
      <c r="S8" s="132">
        <v>1</v>
      </c>
      <c r="T8" s="136">
        <v>103.59</v>
      </c>
      <c r="U8" s="130">
        <v>318.62900000000002</v>
      </c>
      <c r="W8" t="s">
        <v>127</v>
      </c>
      <c r="X8" s="134">
        <v>7.9999999999999996E-6</v>
      </c>
      <c r="Y8" s="134">
        <v>9.9502420012627699E-2</v>
      </c>
      <c r="Z8" s="134">
        <v>4.5789734364837797E-2</v>
      </c>
    </row>
    <row r="9" spans="1:26">
      <c r="A9">
        <v>337</v>
      </c>
      <c r="B9">
        <v>1405</v>
      </c>
      <c r="C9" t="s">
        <v>1675</v>
      </c>
      <c r="D9" t="s">
        <v>1705</v>
      </c>
      <c r="E9" t="s">
        <v>1706</v>
      </c>
      <c r="F9" t="s">
        <v>1384</v>
      </c>
      <c r="G9" t="s">
        <v>45</v>
      </c>
      <c r="H9" t="s">
        <v>45</v>
      </c>
      <c r="I9" t="s">
        <v>47</v>
      </c>
      <c r="J9" t="s">
        <v>1678</v>
      </c>
      <c r="K9" t="s">
        <v>171</v>
      </c>
      <c r="L9" t="s">
        <v>52</v>
      </c>
      <c r="M9" t="s">
        <v>1707</v>
      </c>
      <c r="N9" t="s">
        <v>1708</v>
      </c>
      <c r="O9" s="134">
        <v>5.5E-2</v>
      </c>
      <c r="P9" s="134">
        <v>3.9449999999999999E-2</v>
      </c>
      <c r="R9" s="130">
        <v>719573</v>
      </c>
      <c r="S9" s="132">
        <v>1</v>
      </c>
      <c r="T9" s="136">
        <v>120.13</v>
      </c>
      <c r="U9" s="130">
        <v>864.423</v>
      </c>
      <c r="W9" t="s">
        <v>127</v>
      </c>
      <c r="X9" s="134">
        <v>2.0000000000000002E-5</v>
      </c>
      <c r="Y9" s="134">
        <v>0.26994430548388598</v>
      </c>
      <c r="Z9" s="134">
        <v>0.12422489864908901</v>
      </c>
    </row>
    <row r="10" spans="1:26">
      <c r="A10">
        <v>337</v>
      </c>
      <c r="B10">
        <v>1405</v>
      </c>
      <c r="C10" t="s">
        <v>1675</v>
      </c>
      <c r="D10" t="s">
        <v>1709</v>
      </c>
      <c r="E10" t="s">
        <v>1710</v>
      </c>
      <c r="F10" t="s">
        <v>1381</v>
      </c>
      <c r="G10" t="s">
        <v>45</v>
      </c>
      <c r="H10" t="s">
        <v>45</v>
      </c>
      <c r="I10" t="s">
        <v>47</v>
      </c>
      <c r="J10" t="s">
        <v>1678</v>
      </c>
      <c r="K10" t="s">
        <v>171</v>
      </c>
      <c r="L10" t="s">
        <v>52</v>
      </c>
      <c r="M10" t="s">
        <v>1711</v>
      </c>
      <c r="N10" t="s">
        <v>1712</v>
      </c>
      <c r="O10" s="134">
        <v>5.0000000000000001E-3</v>
      </c>
      <c r="P10" s="134">
        <v>1.6310000000000002E-2</v>
      </c>
      <c r="R10" s="130">
        <v>191732</v>
      </c>
      <c r="S10" s="132">
        <v>1</v>
      </c>
      <c r="T10" s="136">
        <v>115.67</v>
      </c>
      <c r="U10" s="130">
        <v>221.77600000000001</v>
      </c>
      <c r="W10" t="s">
        <v>127</v>
      </c>
      <c r="X10" s="134">
        <v>6.0000000000000002E-6</v>
      </c>
      <c r="Y10" s="134">
        <v>6.9256919759001903E-2</v>
      </c>
      <c r="Z10" s="134">
        <v>3.1871144021312497E-2</v>
      </c>
    </row>
    <row r="11" spans="1:26">
      <c r="A11">
        <v>337</v>
      </c>
      <c r="B11">
        <v>1405</v>
      </c>
      <c r="C11" t="s">
        <v>1675</v>
      </c>
      <c r="D11" t="s">
        <v>1713</v>
      </c>
      <c r="E11" t="s">
        <v>1714</v>
      </c>
      <c r="F11" t="s">
        <v>1381</v>
      </c>
      <c r="G11" t="s">
        <v>45</v>
      </c>
      <c r="H11" t="s">
        <v>45</v>
      </c>
      <c r="I11" t="s">
        <v>47</v>
      </c>
      <c r="J11" t="s">
        <v>1678</v>
      </c>
      <c r="K11" t="s">
        <v>171</v>
      </c>
      <c r="L11" t="s">
        <v>52</v>
      </c>
      <c r="M11" t="s">
        <v>1715</v>
      </c>
      <c r="N11" t="s">
        <v>1716</v>
      </c>
      <c r="O11" s="134">
        <v>1.0999999999999999E-2</v>
      </c>
      <c r="P11" s="134">
        <v>1.6830000000000001E-2</v>
      </c>
      <c r="R11" s="130">
        <v>476085</v>
      </c>
      <c r="S11" s="132">
        <v>1</v>
      </c>
      <c r="T11" s="136">
        <v>107.38</v>
      </c>
      <c r="U11" s="130">
        <v>511.22</v>
      </c>
      <c r="W11" t="s">
        <v>127</v>
      </c>
      <c r="X11" s="134">
        <v>1.4E-5</v>
      </c>
      <c r="Y11" s="134">
        <v>0.15964515102830301</v>
      </c>
      <c r="Z11" s="134">
        <v>7.3466645909644301E-2</v>
      </c>
    </row>
    <row r="12" spans="1:26">
      <c r="A12">
        <v>337</v>
      </c>
      <c r="B12">
        <v>1405</v>
      </c>
      <c r="C12" t="s">
        <v>1675</v>
      </c>
      <c r="D12" t="s">
        <v>1717</v>
      </c>
      <c r="E12" t="s">
        <v>1718</v>
      </c>
      <c r="F12" t="s">
        <v>1384</v>
      </c>
      <c r="G12" t="s">
        <v>45</v>
      </c>
      <c r="H12" t="s">
        <v>45</v>
      </c>
      <c r="I12" t="s">
        <v>47</v>
      </c>
      <c r="J12" t="s">
        <v>1678</v>
      </c>
      <c r="K12" t="s">
        <v>171</v>
      </c>
      <c r="L12" t="s">
        <v>52</v>
      </c>
      <c r="M12" t="s">
        <v>1719</v>
      </c>
      <c r="N12" t="s">
        <v>1720</v>
      </c>
      <c r="O12" s="134">
        <v>0.01</v>
      </c>
      <c r="P12" s="134">
        <v>3.3599999999999998E-2</v>
      </c>
      <c r="R12" s="130">
        <v>145325</v>
      </c>
      <c r="S12" s="132">
        <v>1</v>
      </c>
      <c r="T12" s="136">
        <v>92.07</v>
      </c>
      <c r="U12" s="130">
        <v>133.80099999999999</v>
      </c>
      <c r="W12" t="s">
        <v>127</v>
      </c>
      <c r="X12" s="134">
        <v>3.9999999999999998E-6</v>
      </c>
      <c r="Y12" s="134">
        <v>4.1783643635281101E-2</v>
      </c>
      <c r="Z12" s="134">
        <v>1.9228295579260798E-2</v>
      </c>
    </row>
    <row r="13" spans="1:26">
      <c r="A13">
        <v>337</v>
      </c>
      <c r="B13">
        <v>1405</v>
      </c>
      <c r="C13" t="s">
        <v>1721</v>
      </c>
      <c r="D13" t="s">
        <v>1722</v>
      </c>
      <c r="E13" t="s">
        <v>1723</v>
      </c>
      <c r="F13" t="s">
        <v>1389</v>
      </c>
      <c r="G13" t="s">
        <v>69</v>
      </c>
      <c r="H13" t="s">
        <v>70</v>
      </c>
      <c r="I13" t="s">
        <v>878</v>
      </c>
      <c r="J13" t="s">
        <v>1724</v>
      </c>
      <c r="K13" t="s">
        <v>901</v>
      </c>
      <c r="L13" t="s">
        <v>73</v>
      </c>
      <c r="M13" t="s">
        <v>1725</v>
      </c>
      <c r="N13" t="s">
        <v>1726</v>
      </c>
      <c r="O13" s="134">
        <v>3.875E-2</v>
      </c>
      <c r="P13" s="134">
        <v>4.3060000000000001E-2</v>
      </c>
      <c r="R13" s="130">
        <v>27500</v>
      </c>
      <c r="S13" s="132">
        <v>2.9780000000000002</v>
      </c>
      <c r="T13" s="136">
        <v>97.893000000000001</v>
      </c>
      <c r="U13" s="130">
        <v>80.17</v>
      </c>
      <c r="W13" t="s">
        <v>127</v>
      </c>
      <c r="X13" s="134">
        <v>0</v>
      </c>
      <c r="Y13" s="134">
        <v>2.5035610727269099E-2</v>
      </c>
      <c r="Z13" s="134">
        <v>1.15210661682163E-2</v>
      </c>
    </row>
    <row r="14" spans="1:26">
      <c r="A14">
        <v>337</v>
      </c>
      <c r="B14">
        <v>1405</v>
      </c>
      <c r="C14" t="s">
        <v>1721</v>
      </c>
      <c r="D14" t="s">
        <v>1727</v>
      </c>
      <c r="E14" t="s">
        <v>1728</v>
      </c>
      <c r="F14" t="s">
        <v>1389</v>
      </c>
      <c r="G14" t="s">
        <v>69</v>
      </c>
      <c r="H14" t="s">
        <v>70</v>
      </c>
      <c r="I14" t="s">
        <v>878</v>
      </c>
      <c r="J14" t="s">
        <v>1724</v>
      </c>
      <c r="K14" t="s">
        <v>901</v>
      </c>
      <c r="L14" t="s">
        <v>73</v>
      </c>
      <c r="M14" t="s">
        <v>1729</v>
      </c>
      <c r="N14" t="s">
        <v>1730</v>
      </c>
      <c r="O14" s="134">
        <v>3.3750000000000002E-2</v>
      </c>
      <c r="P14" s="134">
        <v>4.2419999999999999E-2</v>
      </c>
      <c r="R14" s="130">
        <v>31000</v>
      </c>
      <c r="S14" s="132">
        <v>2.9780000000000002</v>
      </c>
      <c r="T14" s="136">
        <v>95.004999999999995</v>
      </c>
      <c r="U14" s="130">
        <v>87.706999999999994</v>
      </c>
      <c r="W14" t="s">
        <v>127</v>
      </c>
      <c r="X14" s="134">
        <v>0</v>
      </c>
      <c r="Y14" s="134">
        <v>2.7389341932772902E-2</v>
      </c>
      <c r="Z14" s="134">
        <v>1.2604223006538099E-2</v>
      </c>
    </row>
    <row r="15" spans="1:26">
      <c r="A15">
        <v>337</v>
      </c>
      <c r="B15">
        <v>9962</v>
      </c>
      <c r="C15" t="s">
        <v>1675</v>
      </c>
      <c r="D15" t="s">
        <v>1689</v>
      </c>
      <c r="E15" t="s">
        <v>1690</v>
      </c>
      <c r="F15" t="s">
        <v>1381</v>
      </c>
      <c r="G15" t="s">
        <v>45</v>
      </c>
      <c r="H15" t="s">
        <v>45</v>
      </c>
      <c r="I15" t="s">
        <v>47</v>
      </c>
      <c r="J15" t="s">
        <v>1678</v>
      </c>
      <c r="K15" t="s">
        <v>171</v>
      </c>
      <c r="L15" t="s">
        <v>52</v>
      </c>
      <c r="M15" t="s">
        <v>1691</v>
      </c>
      <c r="N15" t="s">
        <v>1692</v>
      </c>
      <c r="O15" s="134">
        <v>0.02</v>
      </c>
      <c r="P15" s="134">
        <v>1.8149999999999999E-2</v>
      </c>
      <c r="R15" s="130">
        <v>529967</v>
      </c>
      <c r="S15" s="132">
        <v>1</v>
      </c>
      <c r="T15" s="136">
        <v>103.97</v>
      </c>
      <c r="U15" s="130">
        <v>551.00699999999995</v>
      </c>
      <c r="W15" t="s">
        <v>127</v>
      </c>
      <c r="X15" s="134">
        <v>2.5999999999999998E-5</v>
      </c>
      <c r="Y15" s="134">
        <v>3.5848049714130997E-2</v>
      </c>
      <c r="Z15" s="134">
        <v>9.7675730189965906E-3</v>
      </c>
    </row>
    <row r="16" spans="1:26">
      <c r="A16">
        <v>337</v>
      </c>
      <c r="B16">
        <v>9962</v>
      </c>
      <c r="C16" t="s">
        <v>1675</v>
      </c>
      <c r="D16" t="s">
        <v>1701</v>
      </c>
      <c r="E16" t="s">
        <v>1702</v>
      </c>
      <c r="F16" t="s">
        <v>1384</v>
      </c>
      <c r="G16" t="s">
        <v>45</v>
      </c>
      <c r="H16" t="s">
        <v>45</v>
      </c>
      <c r="I16" t="s">
        <v>47</v>
      </c>
      <c r="J16" t="s">
        <v>1678</v>
      </c>
      <c r="K16" t="s">
        <v>171</v>
      </c>
      <c r="L16" t="s">
        <v>52</v>
      </c>
      <c r="M16" t="s">
        <v>1703</v>
      </c>
      <c r="N16" t="s">
        <v>1704</v>
      </c>
      <c r="O16" s="134">
        <v>0.04</v>
      </c>
      <c r="P16" s="134">
        <v>3.6499999999999998E-2</v>
      </c>
      <c r="R16" s="130">
        <v>2070740</v>
      </c>
      <c r="S16" s="132">
        <v>1</v>
      </c>
      <c r="T16" s="136">
        <v>103.59</v>
      </c>
      <c r="U16" s="130">
        <v>2145.08</v>
      </c>
      <c r="W16" t="s">
        <v>127</v>
      </c>
      <c r="X16" s="134">
        <v>5.3000000000000001E-5</v>
      </c>
      <c r="Y16" s="134">
        <v>0.13955714210419201</v>
      </c>
      <c r="Z16" s="134">
        <v>3.8025348287994497E-2</v>
      </c>
    </row>
    <row r="17" spans="1:26">
      <c r="A17">
        <v>337</v>
      </c>
      <c r="B17">
        <v>9962</v>
      </c>
      <c r="C17" t="s">
        <v>1675</v>
      </c>
      <c r="D17" t="s">
        <v>1731</v>
      </c>
      <c r="E17" t="s">
        <v>1732</v>
      </c>
      <c r="F17" t="s">
        <v>1384</v>
      </c>
      <c r="G17" t="s">
        <v>45</v>
      </c>
      <c r="H17" t="s">
        <v>45</v>
      </c>
      <c r="I17" t="s">
        <v>47</v>
      </c>
      <c r="J17" t="s">
        <v>1678</v>
      </c>
      <c r="K17" t="s">
        <v>171</v>
      </c>
      <c r="L17" t="s">
        <v>52</v>
      </c>
      <c r="M17" t="s">
        <v>1733</v>
      </c>
      <c r="N17" t="s">
        <v>1734</v>
      </c>
      <c r="O17" s="134">
        <v>4.1500000000000002E-2</v>
      </c>
      <c r="P17" s="134">
        <v>3.6819999999999999E-2</v>
      </c>
      <c r="R17" s="130">
        <v>1069726</v>
      </c>
      <c r="S17" s="132">
        <v>1</v>
      </c>
      <c r="T17" s="136">
        <v>106.4</v>
      </c>
      <c r="U17" s="130">
        <v>1138.1880000000001</v>
      </c>
      <c r="W17" t="s">
        <v>127</v>
      </c>
      <c r="X17" s="134">
        <v>6.2000000000000003E-5</v>
      </c>
      <c r="Y17" s="134">
        <v>7.4049621156010603E-2</v>
      </c>
      <c r="Z17" s="134">
        <v>2.01764137083657E-2</v>
      </c>
    </row>
    <row r="18" spans="1:26">
      <c r="A18">
        <v>337</v>
      </c>
      <c r="B18">
        <v>9962</v>
      </c>
      <c r="C18" t="s">
        <v>1675</v>
      </c>
      <c r="D18" t="s">
        <v>1705</v>
      </c>
      <c r="E18" t="s">
        <v>1706</v>
      </c>
      <c r="F18" t="s">
        <v>1384</v>
      </c>
      <c r="G18" t="s">
        <v>45</v>
      </c>
      <c r="H18" t="s">
        <v>45</v>
      </c>
      <c r="I18" t="s">
        <v>47</v>
      </c>
      <c r="J18" t="s">
        <v>1678</v>
      </c>
      <c r="K18" t="s">
        <v>171</v>
      </c>
      <c r="L18" t="s">
        <v>52</v>
      </c>
      <c r="M18" t="s">
        <v>1707</v>
      </c>
      <c r="N18" t="s">
        <v>1708</v>
      </c>
      <c r="O18" s="134">
        <v>5.5E-2</v>
      </c>
      <c r="P18" s="134">
        <v>3.9449999999999999E-2</v>
      </c>
      <c r="R18" s="130">
        <v>1349279</v>
      </c>
      <c r="S18" s="132">
        <v>1</v>
      </c>
      <c r="T18" s="136">
        <v>120.13</v>
      </c>
      <c r="U18" s="130">
        <v>1620.8889999999999</v>
      </c>
      <c r="W18" t="s">
        <v>127</v>
      </c>
      <c r="X18" s="134">
        <v>3.6999999999999998E-5</v>
      </c>
      <c r="Y18" s="134">
        <v>0.10545371879549501</v>
      </c>
      <c r="Z18" s="134">
        <v>2.8733136298170699E-2</v>
      </c>
    </row>
    <row r="19" spans="1:26">
      <c r="A19">
        <v>337</v>
      </c>
      <c r="B19">
        <v>9962</v>
      </c>
      <c r="C19" t="s">
        <v>1675</v>
      </c>
      <c r="D19" t="s">
        <v>1709</v>
      </c>
      <c r="E19" t="s">
        <v>1710</v>
      </c>
      <c r="F19" t="s">
        <v>1381</v>
      </c>
      <c r="G19" t="s">
        <v>45</v>
      </c>
      <c r="H19" t="s">
        <v>45</v>
      </c>
      <c r="I19" t="s">
        <v>47</v>
      </c>
      <c r="J19" t="s">
        <v>1678</v>
      </c>
      <c r="K19" t="s">
        <v>171</v>
      </c>
      <c r="L19" t="s">
        <v>52</v>
      </c>
      <c r="M19" t="s">
        <v>1711</v>
      </c>
      <c r="N19" t="s">
        <v>1712</v>
      </c>
      <c r="O19" s="134">
        <v>5.0000000000000001E-3</v>
      </c>
      <c r="P19" s="134">
        <v>1.6310000000000002E-2</v>
      </c>
      <c r="R19" s="130">
        <v>1081046</v>
      </c>
      <c r="S19" s="132">
        <v>1</v>
      </c>
      <c r="T19" s="136">
        <v>115.67</v>
      </c>
      <c r="U19" s="130">
        <v>1250.4459999999999</v>
      </c>
      <c r="W19" t="s">
        <v>127</v>
      </c>
      <c r="X19" s="134">
        <v>3.3000000000000003E-5</v>
      </c>
      <c r="Y19" s="134">
        <v>8.1352999706992002E-2</v>
      </c>
      <c r="Z19" s="134">
        <v>2.2166376449740802E-2</v>
      </c>
    </row>
    <row r="20" spans="1:26">
      <c r="A20">
        <v>337</v>
      </c>
      <c r="B20">
        <v>9962</v>
      </c>
      <c r="C20" t="s">
        <v>1675</v>
      </c>
      <c r="D20" t="s">
        <v>1713</v>
      </c>
      <c r="E20" t="s">
        <v>1714</v>
      </c>
      <c r="F20" t="s">
        <v>1381</v>
      </c>
      <c r="G20" t="s">
        <v>45</v>
      </c>
      <c r="H20" t="s">
        <v>45</v>
      </c>
      <c r="I20" t="s">
        <v>47</v>
      </c>
      <c r="J20" t="s">
        <v>1678</v>
      </c>
      <c r="K20" t="s">
        <v>171</v>
      </c>
      <c r="L20" t="s">
        <v>52</v>
      </c>
      <c r="M20" t="s">
        <v>1715</v>
      </c>
      <c r="N20" t="s">
        <v>1716</v>
      </c>
      <c r="O20" s="134">
        <v>1.0999999999999999E-2</v>
      </c>
      <c r="P20" s="134">
        <v>1.6830000000000001E-2</v>
      </c>
      <c r="R20" s="130">
        <v>2972310</v>
      </c>
      <c r="S20" s="132">
        <v>1</v>
      </c>
      <c r="T20" s="136">
        <v>107.38</v>
      </c>
      <c r="U20" s="130">
        <v>3191.6660000000002</v>
      </c>
      <c r="W20" t="s">
        <v>127</v>
      </c>
      <c r="X20" s="134">
        <v>8.7999999999999998E-5</v>
      </c>
      <c r="Y20" s="134">
        <v>0.20764724035389501</v>
      </c>
      <c r="Z20" s="134">
        <v>5.6577961661058003E-2</v>
      </c>
    </row>
    <row r="21" spans="1:26">
      <c r="A21">
        <v>337</v>
      </c>
      <c r="B21">
        <v>9962</v>
      </c>
      <c r="C21" t="s">
        <v>1675</v>
      </c>
      <c r="D21" t="s">
        <v>1735</v>
      </c>
      <c r="E21" t="s">
        <v>1736</v>
      </c>
      <c r="F21" t="s">
        <v>1384</v>
      </c>
      <c r="G21" t="s">
        <v>45</v>
      </c>
      <c r="H21" t="s">
        <v>45</v>
      </c>
      <c r="I21" t="s">
        <v>47</v>
      </c>
      <c r="J21" t="s">
        <v>1678</v>
      </c>
      <c r="K21" t="s">
        <v>171</v>
      </c>
      <c r="L21" t="s">
        <v>52</v>
      </c>
      <c r="M21" t="s">
        <v>1737</v>
      </c>
      <c r="N21" t="s">
        <v>1738</v>
      </c>
      <c r="O21" s="134">
        <v>1.4999999999999999E-2</v>
      </c>
      <c r="P21" s="134">
        <v>3.8129999999999997E-2</v>
      </c>
      <c r="R21" s="130">
        <v>131927</v>
      </c>
      <c r="S21" s="132">
        <v>1</v>
      </c>
      <c r="T21" s="136">
        <v>79.78</v>
      </c>
      <c r="U21" s="130">
        <v>105.251</v>
      </c>
      <c r="W21" t="s">
        <v>127</v>
      </c>
      <c r="X21" s="134">
        <v>3.0000000000000001E-6</v>
      </c>
      <c r="Y21" s="134">
        <v>6.8475684169161197E-3</v>
      </c>
      <c r="Z21" s="134">
        <v>1.8657674559193001E-3</v>
      </c>
    </row>
    <row r="22" spans="1:26">
      <c r="A22">
        <v>337</v>
      </c>
      <c r="B22">
        <v>9962</v>
      </c>
      <c r="C22" t="s">
        <v>1675</v>
      </c>
      <c r="D22" t="s">
        <v>1717</v>
      </c>
      <c r="E22" t="s">
        <v>1718</v>
      </c>
      <c r="F22" t="s">
        <v>1384</v>
      </c>
      <c r="G22" t="s">
        <v>45</v>
      </c>
      <c r="H22" t="s">
        <v>45</v>
      </c>
      <c r="I22" t="s">
        <v>47</v>
      </c>
      <c r="J22" t="s">
        <v>1678</v>
      </c>
      <c r="K22" t="s">
        <v>171</v>
      </c>
      <c r="L22" t="s">
        <v>52</v>
      </c>
      <c r="M22" t="s">
        <v>1719</v>
      </c>
      <c r="N22" t="s">
        <v>1720</v>
      </c>
      <c r="O22" s="134">
        <v>0.01</v>
      </c>
      <c r="P22" s="134">
        <v>3.3599999999999998E-2</v>
      </c>
      <c r="R22" s="130">
        <v>3460114</v>
      </c>
      <c r="S22" s="132">
        <v>1</v>
      </c>
      <c r="T22" s="136">
        <v>92.07</v>
      </c>
      <c r="U22" s="130">
        <v>3185.7269999999999</v>
      </c>
      <c r="W22" t="s">
        <v>127</v>
      </c>
      <c r="X22" s="134">
        <v>9.2E-5</v>
      </c>
      <c r="Y22" s="134">
        <v>0.207260820102355</v>
      </c>
      <c r="Z22" s="134">
        <v>5.6472673143187699E-2</v>
      </c>
    </row>
    <row r="23" spans="1:26">
      <c r="A23">
        <v>337</v>
      </c>
      <c r="B23">
        <v>9962</v>
      </c>
      <c r="C23" t="s">
        <v>1675</v>
      </c>
      <c r="D23" t="s">
        <v>1739</v>
      </c>
      <c r="E23" t="s">
        <v>1740</v>
      </c>
      <c r="F23" t="s">
        <v>1384</v>
      </c>
      <c r="G23" t="s">
        <v>45</v>
      </c>
      <c r="H23" t="s">
        <v>45</v>
      </c>
      <c r="I23" t="s">
        <v>47</v>
      </c>
      <c r="J23" t="s">
        <v>1678</v>
      </c>
      <c r="K23" t="s">
        <v>171</v>
      </c>
      <c r="L23" t="s">
        <v>52</v>
      </c>
      <c r="M23" t="s">
        <v>1741</v>
      </c>
      <c r="N23" t="s">
        <v>1742</v>
      </c>
      <c r="O23" s="134">
        <v>1.2999999999999999E-2</v>
      </c>
      <c r="P23" s="134">
        <v>3.4700000000000002E-2</v>
      </c>
      <c r="R23" s="130">
        <v>1626604</v>
      </c>
      <c r="S23" s="132">
        <v>1</v>
      </c>
      <c r="T23" s="136">
        <v>88.94</v>
      </c>
      <c r="U23" s="130">
        <v>1446.702</v>
      </c>
      <c r="W23" t="s">
        <v>127</v>
      </c>
      <c r="X23" s="134">
        <v>4.0000000000000003E-5</v>
      </c>
      <c r="Y23" s="134">
        <v>9.4121236171723605E-2</v>
      </c>
      <c r="Z23" s="134">
        <v>2.5645357398149798E-2</v>
      </c>
    </row>
    <row r="24" spans="1:26">
      <c r="A24">
        <v>337</v>
      </c>
      <c r="B24">
        <v>9962</v>
      </c>
      <c r="C24" t="s">
        <v>1743</v>
      </c>
      <c r="D24" t="s">
        <v>1744</v>
      </c>
      <c r="E24" t="s">
        <v>1745</v>
      </c>
      <c r="F24" t="s">
        <v>1389</v>
      </c>
      <c r="G24" t="s">
        <v>69</v>
      </c>
      <c r="H24" t="s">
        <v>70</v>
      </c>
      <c r="I24" t="s">
        <v>878</v>
      </c>
      <c r="J24" t="s">
        <v>1724</v>
      </c>
      <c r="K24" t="s">
        <v>901</v>
      </c>
      <c r="L24" t="s">
        <v>73</v>
      </c>
      <c r="M24" t="s">
        <v>1746</v>
      </c>
      <c r="N24" t="s">
        <v>1747</v>
      </c>
      <c r="O24" s="134">
        <v>4.3749999999999997E-2</v>
      </c>
      <c r="P24" s="134">
        <v>4.3709999999999999E-2</v>
      </c>
      <c r="R24" s="130">
        <v>37000</v>
      </c>
      <c r="S24" s="132">
        <v>2.9780000000000002</v>
      </c>
      <c r="T24" s="136">
        <v>100.19199999999999</v>
      </c>
      <c r="U24" s="130">
        <v>110.39700000000001</v>
      </c>
      <c r="W24" t="s">
        <v>127</v>
      </c>
      <c r="X24" s="134">
        <v>9.9999999999999995E-7</v>
      </c>
      <c r="Y24" s="134">
        <v>7.1823471269682601E-3</v>
      </c>
      <c r="Z24" s="134">
        <v>1.9569851238738002E-3</v>
      </c>
    </row>
    <row r="25" spans="1:26">
      <c r="A25">
        <v>337</v>
      </c>
      <c r="B25">
        <v>9962</v>
      </c>
      <c r="C25" t="s">
        <v>1721</v>
      </c>
      <c r="D25" t="s">
        <v>1727</v>
      </c>
      <c r="E25" t="s">
        <v>1728</v>
      </c>
      <c r="F25" t="s">
        <v>1389</v>
      </c>
      <c r="G25" t="s">
        <v>69</v>
      </c>
      <c r="H25" t="s">
        <v>70</v>
      </c>
      <c r="I25" t="s">
        <v>878</v>
      </c>
      <c r="J25" t="s">
        <v>1724</v>
      </c>
      <c r="K25" t="s">
        <v>901</v>
      </c>
      <c r="L25" t="s">
        <v>73</v>
      </c>
      <c r="M25" t="s">
        <v>1729</v>
      </c>
      <c r="N25" t="s">
        <v>1730</v>
      </c>
      <c r="O25" s="134">
        <v>3.3750000000000002E-2</v>
      </c>
      <c r="P25" s="134">
        <v>4.2419999999999999E-2</v>
      </c>
      <c r="R25" s="130">
        <v>221000</v>
      </c>
      <c r="S25" s="132">
        <v>2.9780000000000002</v>
      </c>
      <c r="T25" s="136">
        <v>95.004999999999995</v>
      </c>
      <c r="U25" s="130">
        <v>625.26499999999999</v>
      </c>
      <c r="W25" t="s">
        <v>127</v>
      </c>
      <c r="X25" s="134">
        <v>1.9999999999999999E-6</v>
      </c>
      <c r="Y25" s="134">
        <v>4.0679256351322003E-2</v>
      </c>
      <c r="Z25" s="134">
        <v>1.1083939292055599E-2</v>
      </c>
    </row>
    <row r="26" spans="1:26">
      <c r="A26">
        <v>337</v>
      </c>
      <c r="B26">
        <v>9963</v>
      </c>
      <c r="C26" t="s">
        <v>1675</v>
      </c>
      <c r="D26" t="s">
        <v>1681</v>
      </c>
      <c r="E26" t="s">
        <v>1682</v>
      </c>
      <c r="F26" t="s">
        <v>1381</v>
      </c>
      <c r="G26" t="s">
        <v>45</v>
      </c>
      <c r="H26" t="s">
        <v>45</v>
      </c>
      <c r="I26" t="s">
        <v>47</v>
      </c>
      <c r="J26" t="s">
        <v>1678</v>
      </c>
      <c r="K26" t="s">
        <v>171</v>
      </c>
      <c r="L26" t="s">
        <v>52</v>
      </c>
      <c r="M26" t="s">
        <v>1683</v>
      </c>
      <c r="N26" t="s">
        <v>1684</v>
      </c>
      <c r="O26" s="134">
        <v>7.4999999999999997E-3</v>
      </c>
      <c r="P26" s="134">
        <v>1.7260000000000001E-2</v>
      </c>
      <c r="R26" s="130">
        <v>20300469</v>
      </c>
      <c r="S26" s="132">
        <v>1</v>
      </c>
      <c r="T26" s="136">
        <v>119.65</v>
      </c>
      <c r="U26" s="130">
        <v>24289.510999999999</v>
      </c>
      <c r="W26" t="s">
        <v>127</v>
      </c>
      <c r="X26" s="134">
        <v>8.3299999999999997E-4</v>
      </c>
      <c r="Y26" s="134">
        <v>0.10090463183123199</v>
      </c>
      <c r="Z26" s="134">
        <v>1.9995931749495301E-2</v>
      </c>
    </row>
    <row r="27" spans="1:26">
      <c r="A27">
        <v>337</v>
      </c>
      <c r="B27">
        <v>9963</v>
      </c>
      <c r="C27" t="s">
        <v>1675</v>
      </c>
      <c r="D27" t="s">
        <v>1685</v>
      </c>
      <c r="E27" t="s">
        <v>1686</v>
      </c>
      <c r="F27" t="s">
        <v>1381</v>
      </c>
      <c r="G27" t="s">
        <v>45</v>
      </c>
      <c r="H27" t="s">
        <v>45</v>
      </c>
      <c r="I27" t="s">
        <v>47</v>
      </c>
      <c r="J27" t="s">
        <v>1678</v>
      </c>
      <c r="K27" t="s">
        <v>171</v>
      </c>
      <c r="L27" t="s">
        <v>52</v>
      </c>
      <c r="M27" t="s">
        <v>1687</v>
      </c>
      <c r="N27" t="s">
        <v>1688</v>
      </c>
      <c r="O27" s="134">
        <v>1E-3</v>
      </c>
      <c r="P27" s="134">
        <v>1.653E-2</v>
      </c>
      <c r="R27" s="130">
        <v>500000</v>
      </c>
      <c r="S27" s="132">
        <v>1</v>
      </c>
      <c r="T27" s="136">
        <v>109.97</v>
      </c>
      <c r="U27" s="130">
        <v>549.85</v>
      </c>
      <c r="W27" t="s">
        <v>127</v>
      </c>
      <c r="X27" s="134">
        <v>1.5E-5</v>
      </c>
      <c r="Y27" s="134">
        <v>2.2842127801731E-3</v>
      </c>
      <c r="Z27" s="134">
        <v>4.52654769407016E-4</v>
      </c>
    </row>
    <row r="28" spans="1:26">
      <c r="A28">
        <v>337</v>
      </c>
      <c r="B28">
        <v>9963</v>
      </c>
      <c r="C28" t="s">
        <v>1675</v>
      </c>
      <c r="D28" t="s">
        <v>1689</v>
      </c>
      <c r="E28" t="s">
        <v>1690</v>
      </c>
      <c r="F28" t="s">
        <v>1381</v>
      </c>
      <c r="G28" t="s">
        <v>45</v>
      </c>
      <c r="H28" t="s">
        <v>45</v>
      </c>
      <c r="I28" t="s">
        <v>47</v>
      </c>
      <c r="J28" t="s">
        <v>1678</v>
      </c>
      <c r="K28" t="s">
        <v>171</v>
      </c>
      <c r="L28" t="s">
        <v>52</v>
      </c>
      <c r="M28" t="s">
        <v>1691</v>
      </c>
      <c r="N28" t="s">
        <v>1692</v>
      </c>
      <c r="O28" s="134">
        <v>0.02</v>
      </c>
      <c r="P28" s="134">
        <v>1.8149999999999999E-2</v>
      </c>
      <c r="R28" s="130">
        <v>11561805</v>
      </c>
      <c r="S28" s="132">
        <v>1</v>
      </c>
      <c r="T28" s="136">
        <v>103.97</v>
      </c>
      <c r="U28" s="130">
        <v>12020.808999999999</v>
      </c>
      <c r="W28" t="s">
        <v>127</v>
      </c>
      <c r="X28" s="134">
        <v>5.62E-4</v>
      </c>
      <c r="Y28" s="134">
        <v>4.9937409776777499E-2</v>
      </c>
      <c r="Z28" s="134">
        <v>9.8959286558137401E-3</v>
      </c>
    </row>
    <row r="29" spans="1:26">
      <c r="A29">
        <v>337</v>
      </c>
      <c r="B29">
        <v>9963</v>
      </c>
      <c r="C29" t="s">
        <v>1675</v>
      </c>
      <c r="D29" t="s">
        <v>1701</v>
      </c>
      <c r="E29" t="s">
        <v>1702</v>
      </c>
      <c r="F29" t="s">
        <v>1384</v>
      </c>
      <c r="G29" t="s">
        <v>45</v>
      </c>
      <c r="H29" t="s">
        <v>45</v>
      </c>
      <c r="I29" t="s">
        <v>47</v>
      </c>
      <c r="J29" t="s">
        <v>1678</v>
      </c>
      <c r="K29" t="s">
        <v>171</v>
      </c>
      <c r="L29" t="s">
        <v>52</v>
      </c>
      <c r="M29" t="s">
        <v>1703</v>
      </c>
      <c r="N29" t="s">
        <v>1704</v>
      </c>
      <c r="O29" s="134">
        <v>0.04</v>
      </c>
      <c r="P29" s="134">
        <v>3.6499999999999998E-2</v>
      </c>
      <c r="R29" s="130">
        <v>33998819</v>
      </c>
      <c r="S29" s="132">
        <v>1</v>
      </c>
      <c r="T29" s="136">
        <v>103.59</v>
      </c>
      <c r="U29" s="130">
        <v>35219.377</v>
      </c>
      <c r="W29" t="s">
        <v>127</v>
      </c>
      <c r="X29" s="134">
        <v>8.6600000000000002E-4</v>
      </c>
      <c r="Y29" s="134">
        <v>0.146309993896965</v>
      </c>
      <c r="Z29" s="134">
        <v>2.8993759742625198E-2</v>
      </c>
    </row>
    <row r="30" spans="1:26">
      <c r="A30">
        <v>337</v>
      </c>
      <c r="B30">
        <v>9963</v>
      </c>
      <c r="C30" t="s">
        <v>1675</v>
      </c>
      <c r="D30" t="s">
        <v>1748</v>
      </c>
      <c r="E30" t="s">
        <v>1749</v>
      </c>
      <c r="F30" t="s">
        <v>1384</v>
      </c>
      <c r="G30" t="s">
        <v>45</v>
      </c>
      <c r="H30" t="s">
        <v>45</v>
      </c>
      <c r="I30" t="s">
        <v>47</v>
      </c>
      <c r="J30" t="s">
        <v>1678</v>
      </c>
      <c r="K30" t="s">
        <v>171</v>
      </c>
      <c r="L30" t="s">
        <v>52</v>
      </c>
      <c r="M30" t="s">
        <v>1750</v>
      </c>
      <c r="N30" t="s">
        <v>1751</v>
      </c>
      <c r="O30" s="134">
        <v>3.7499999999999999E-2</v>
      </c>
      <c r="P30" s="134">
        <v>4.1309999999999999E-2</v>
      </c>
      <c r="R30" s="130">
        <v>2168629</v>
      </c>
      <c r="S30" s="132">
        <v>1</v>
      </c>
      <c r="T30" s="136">
        <v>95.7</v>
      </c>
      <c r="U30" s="130">
        <v>2075.3780000000002</v>
      </c>
      <c r="W30" t="s">
        <v>127</v>
      </c>
      <c r="X30" s="134">
        <v>7.7000000000000001E-5</v>
      </c>
      <c r="Y30" s="134">
        <v>8.6216328888462004E-3</v>
      </c>
      <c r="Z30" s="134">
        <v>1.7085200122717501E-3</v>
      </c>
    </row>
    <row r="31" spans="1:26">
      <c r="A31">
        <v>337</v>
      </c>
      <c r="B31">
        <v>9963</v>
      </c>
      <c r="C31" t="s">
        <v>1675</v>
      </c>
      <c r="D31" t="s">
        <v>1705</v>
      </c>
      <c r="E31" t="s">
        <v>1706</v>
      </c>
      <c r="F31" t="s">
        <v>1384</v>
      </c>
      <c r="G31" t="s">
        <v>45</v>
      </c>
      <c r="H31" t="s">
        <v>45</v>
      </c>
      <c r="I31" t="s">
        <v>47</v>
      </c>
      <c r="J31" t="s">
        <v>1678</v>
      </c>
      <c r="K31" t="s">
        <v>171</v>
      </c>
      <c r="L31" t="s">
        <v>52</v>
      </c>
      <c r="M31" t="s">
        <v>1707</v>
      </c>
      <c r="N31" t="s">
        <v>1708</v>
      </c>
      <c r="O31" s="134">
        <v>5.5E-2</v>
      </c>
      <c r="P31" s="134">
        <v>3.9449999999999999E-2</v>
      </c>
      <c r="R31" s="130">
        <v>73686867</v>
      </c>
      <c r="S31" s="132">
        <v>1</v>
      </c>
      <c r="T31" s="136">
        <v>120.13</v>
      </c>
      <c r="U31" s="130">
        <v>88520.032999999996</v>
      </c>
      <c r="W31" t="s">
        <v>127</v>
      </c>
      <c r="X31" s="134">
        <v>2.0010000000000002E-3</v>
      </c>
      <c r="Y31" s="134">
        <v>0.36773409371121302</v>
      </c>
      <c r="Z31" s="134">
        <v>7.2872629396344202E-2</v>
      </c>
    </row>
    <row r="32" spans="1:26">
      <c r="A32">
        <v>337</v>
      </c>
      <c r="B32">
        <v>9963</v>
      </c>
      <c r="C32" t="s">
        <v>1675</v>
      </c>
      <c r="D32" t="s">
        <v>1709</v>
      </c>
      <c r="E32" t="s">
        <v>1710</v>
      </c>
      <c r="F32" t="s">
        <v>1381</v>
      </c>
      <c r="G32" t="s">
        <v>45</v>
      </c>
      <c r="H32" t="s">
        <v>45</v>
      </c>
      <c r="I32" t="s">
        <v>47</v>
      </c>
      <c r="J32" t="s">
        <v>1678</v>
      </c>
      <c r="K32" t="s">
        <v>171</v>
      </c>
      <c r="L32" t="s">
        <v>52</v>
      </c>
      <c r="M32" t="s">
        <v>1711</v>
      </c>
      <c r="N32" t="s">
        <v>1712</v>
      </c>
      <c r="O32" s="134">
        <v>5.0000000000000001E-3</v>
      </c>
      <c r="P32" s="134">
        <v>1.6310000000000002E-2</v>
      </c>
      <c r="R32" s="130">
        <v>24516299</v>
      </c>
      <c r="S32" s="132">
        <v>1</v>
      </c>
      <c r="T32" s="136">
        <v>115.67</v>
      </c>
      <c r="U32" s="130">
        <v>28358.003000000001</v>
      </c>
      <c r="W32" t="s">
        <v>127</v>
      </c>
      <c r="X32" s="134">
        <v>7.3999999999999999E-4</v>
      </c>
      <c r="Y32" s="134">
        <v>0.11780615257713099</v>
      </c>
      <c r="Z32" s="134">
        <v>2.3345249309693498E-2</v>
      </c>
    </row>
    <row r="33" spans="1:26">
      <c r="A33">
        <v>337</v>
      </c>
      <c r="B33">
        <v>9963</v>
      </c>
      <c r="C33" t="s">
        <v>1675</v>
      </c>
      <c r="D33" t="s">
        <v>1713</v>
      </c>
      <c r="E33" t="s">
        <v>1714</v>
      </c>
      <c r="F33" t="s">
        <v>1381</v>
      </c>
      <c r="G33" t="s">
        <v>45</v>
      </c>
      <c r="H33" t="s">
        <v>45</v>
      </c>
      <c r="I33" t="s">
        <v>47</v>
      </c>
      <c r="J33" t="s">
        <v>1678</v>
      </c>
      <c r="K33" t="s">
        <v>171</v>
      </c>
      <c r="L33" t="s">
        <v>52</v>
      </c>
      <c r="M33" t="s">
        <v>1715</v>
      </c>
      <c r="N33" t="s">
        <v>1716</v>
      </c>
      <c r="O33" s="134">
        <v>1.0999999999999999E-2</v>
      </c>
      <c r="P33" s="134">
        <v>1.6830000000000001E-2</v>
      </c>
      <c r="R33" s="130">
        <v>37264786</v>
      </c>
      <c r="S33" s="132">
        <v>1</v>
      </c>
      <c r="T33" s="136">
        <v>107.38</v>
      </c>
      <c r="U33" s="130">
        <v>40014.927000000003</v>
      </c>
      <c r="W33" t="s">
        <v>127</v>
      </c>
      <c r="X33" s="134">
        <v>1.106E-3</v>
      </c>
      <c r="Y33" s="134">
        <v>0.16623189619617801</v>
      </c>
      <c r="Z33" s="134">
        <v>3.2941616163740299E-2</v>
      </c>
    </row>
    <row r="34" spans="1:26">
      <c r="A34">
        <v>337</v>
      </c>
      <c r="B34">
        <v>9963</v>
      </c>
      <c r="C34" t="s">
        <v>1675</v>
      </c>
      <c r="D34" t="s">
        <v>1735</v>
      </c>
      <c r="E34" t="s">
        <v>1736</v>
      </c>
      <c r="F34" t="s">
        <v>1384</v>
      </c>
      <c r="G34" t="s">
        <v>45</v>
      </c>
      <c r="H34" t="s">
        <v>45</v>
      </c>
      <c r="I34" t="s">
        <v>47</v>
      </c>
      <c r="J34" t="s">
        <v>1678</v>
      </c>
      <c r="K34" t="s">
        <v>171</v>
      </c>
      <c r="L34" t="s">
        <v>52</v>
      </c>
      <c r="M34" t="s">
        <v>1737</v>
      </c>
      <c r="N34" t="s">
        <v>1738</v>
      </c>
      <c r="O34" s="134">
        <v>1.4999999999999999E-2</v>
      </c>
      <c r="P34" s="134">
        <v>3.8129999999999997E-2</v>
      </c>
      <c r="R34" s="130">
        <v>7603293</v>
      </c>
      <c r="S34" s="132">
        <v>1</v>
      </c>
      <c r="T34" s="136">
        <v>79.78</v>
      </c>
      <c r="U34" s="130">
        <v>6065.9070000000002</v>
      </c>
      <c r="W34" t="s">
        <v>127</v>
      </c>
      <c r="X34" s="134">
        <v>1.8100000000000001E-4</v>
      </c>
      <c r="Y34" s="134">
        <v>2.5199277344199501E-2</v>
      </c>
      <c r="Z34" s="134">
        <v>4.9936560965207896E-3</v>
      </c>
    </row>
    <row r="35" spans="1:26">
      <c r="A35">
        <v>337</v>
      </c>
      <c r="B35">
        <v>9963</v>
      </c>
      <c r="C35" t="s">
        <v>1675</v>
      </c>
      <c r="D35" t="s">
        <v>1752</v>
      </c>
      <c r="E35" t="s">
        <v>1753</v>
      </c>
      <c r="F35" t="s">
        <v>1388</v>
      </c>
      <c r="G35" t="s">
        <v>45</v>
      </c>
      <c r="H35" t="s">
        <v>45</v>
      </c>
      <c r="I35" t="s">
        <v>47</v>
      </c>
      <c r="J35" t="s">
        <v>1678</v>
      </c>
      <c r="K35" t="s">
        <v>171</v>
      </c>
      <c r="L35" t="s">
        <v>52</v>
      </c>
      <c r="M35" t="s">
        <v>1754</v>
      </c>
      <c r="N35" t="s">
        <v>1755</v>
      </c>
      <c r="O35" s="134">
        <v>0</v>
      </c>
      <c r="P35" s="134">
        <v>3.2000000000000001E-2</v>
      </c>
      <c r="R35" s="130">
        <v>3709428</v>
      </c>
      <c r="S35" s="132">
        <v>1</v>
      </c>
      <c r="T35" s="136">
        <v>97.15</v>
      </c>
      <c r="U35" s="130">
        <v>3603.7089999999998</v>
      </c>
      <c r="W35" t="s">
        <v>127</v>
      </c>
      <c r="X35" s="134">
        <v>2.0599999999999999E-4</v>
      </c>
      <c r="Y35" s="134">
        <v>1.4970698997284799E-2</v>
      </c>
      <c r="Z35" s="134">
        <v>2.9666931037678102E-3</v>
      </c>
    </row>
    <row r="36" spans="1:26">
      <c r="A36">
        <v>337</v>
      </c>
      <c r="B36">
        <v>9964</v>
      </c>
      <c r="C36" t="s">
        <v>1675</v>
      </c>
      <c r="D36" t="s">
        <v>1681</v>
      </c>
      <c r="E36" t="s">
        <v>1682</v>
      </c>
      <c r="F36" t="s">
        <v>1381</v>
      </c>
      <c r="G36" t="s">
        <v>45</v>
      </c>
      <c r="H36" t="s">
        <v>45</v>
      </c>
      <c r="I36" t="s">
        <v>47</v>
      </c>
      <c r="J36" t="s">
        <v>1678</v>
      </c>
      <c r="K36" t="s">
        <v>171</v>
      </c>
      <c r="L36" t="s">
        <v>52</v>
      </c>
      <c r="M36" t="s">
        <v>1683</v>
      </c>
      <c r="N36" t="s">
        <v>1684</v>
      </c>
      <c r="O36" s="134">
        <v>7.4999999999999997E-3</v>
      </c>
      <c r="P36" s="134">
        <v>1.7260000000000001E-2</v>
      </c>
      <c r="R36" s="130">
        <v>1566166</v>
      </c>
      <c r="S36" s="132">
        <v>1</v>
      </c>
      <c r="T36" s="136">
        <v>119.65</v>
      </c>
      <c r="U36" s="130">
        <v>1873.9179999999999</v>
      </c>
      <c r="W36" t="s">
        <v>127</v>
      </c>
      <c r="X36" s="134">
        <v>6.3999999999999997E-5</v>
      </c>
      <c r="Y36" s="134">
        <v>9.2841224784526902E-2</v>
      </c>
      <c r="Z36" s="134">
        <v>3.8711415450746599E-2</v>
      </c>
    </row>
    <row r="37" spans="1:26">
      <c r="A37">
        <v>337</v>
      </c>
      <c r="B37">
        <v>9964</v>
      </c>
      <c r="C37" t="s">
        <v>1675</v>
      </c>
      <c r="D37" t="s">
        <v>1689</v>
      </c>
      <c r="E37" t="s">
        <v>1690</v>
      </c>
      <c r="F37" t="s">
        <v>1381</v>
      </c>
      <c r="G37" t="s">
        <v>45</v>
      </c>
      <c r="H37" t="s">
        <v>45</v>
      </c>
      <c r="I37" t="s">
        <v>47</v>
      </c>
      <c r="J37" t="s">
        <v>1678</v>
      </c>
      <c r="K37" t="s">
        <v>171</v>
      </c>
      <c r="L37" t="s">
        <v>52</v>
      </c>
      <c r="M37" t="s">
        <v>1691</v>
      </c>
      <c r="N37" t="s">
        <v>1692</v>
      </c>
      <c r="O37" s="134">
        <v>0.02</v>
      </c>
      <c r="P37" s="134">
        <v>1.8149999999999999E-2</v>
      </c>
      <c r="R37" s="130">
        <v>751589</v>
      </c>
      <c r="S37" s="132">
        <v>1</v>
      </c>
      <c r="T37" s="136">
        <v>103.97</v>
      </c>
      <c r="U37" s="130">
        <v>781.42700000000002</v>
      </c>
      <c r="W37" t="s">
        <v>127</v>
      </c>
      <c r="X37" s="134">
        <v>3.6999999999999998E-5</v>
      </c>
      <c r="Y37" s="134">
        <v>3.8714960976826397E-2</v>
      </c>
      <c r="Z37" s="134">
        <v>1.6142731227552099E-2</v>
      </c>
    </row>
    <row r="38" spans="1:26">
      <c r="A38">
        <v>337</v>
      </c>
      <c r="B38">
        <v>9964</v>
      </c>
      <c r="C38" t="s">
        <v>1675</v>
      </c>
      <c r="D38" t="s">
        <v>1756</v>
      </c>
      <c r="E38" t="s">
        <v>1757</v>
      </c>
      <c r="F38" t="s">
        <v>1384</v>
      </c>
      <c r="G38" t="s">
        <v>45</v>
      </c>
      <c r="H38" t="s">
        <v>45</v>
      </c>
      <c r="I38" t="s">
        <v>47</v>
      </c>
      <c r="J38" t="s">
        <v>1678</v>
      </c>
      <c r="K38" t="s">
        <v>171</v>
      </c>
      <c r="L38" t="s">
        <v>52</v>
      </c>
      <c r="M38" t="s">
        <v>1758</v>
      </c>
      <c r="N38" t="s">
        <v>1759</v>
      </c>
      <c r="O38" s="134">
        <v>3.7499999999999999E-2</v>
      </c>
      <c r="P38" s="134">
        <v>3.304E-2</v>
      </c>
      <c r="R38" s="130">
        <v>1006137</v>
      </c>
      <c r="S38" s="132">
        <v>1</v>
      </c>
      <c r="T38" s="136">
        <v>102.39</v>
      </c>
      <c r="U38" s="130">
        <v>1030.184</v>
      </c>
      <c r="W38" t="s">
        <v>127</v>
      </c>
      <c r="X38" s="134">
        <v>2.9E-5</v>
      </c>
      <c r="Y38" s="134">
        <v>5.1039337644989698E-2</v>
      </c>
      <c r="Z38" s="134">
        <v>2.1281548239930299E-2</v>
      </c>
    </row>
    <row r="39" spans="1:26">
      <c r="A39">
        <v>337</v>
      </c>
      <c r="B39">
        <v>9964</v>
      </c>
      <c r="C39" t="s">
        <v>1675</v>
      </c>
      <c r="D39" t="s">
        <v>1701</v>
      </c>
      <c r="E39" t="s">
        <v>1702</v>
      </c>
      <c r="F39" t="s">
        <v>1384</v>
      </c>
      <c r="G39" t="s">
        <v>45</v>
      </c>
      <c r="H39" t="s">
        <v>45</v>
      </c>
      <c r="I39" t="s">
        <v>47</v>
      </c>
      <c r="J39" t="s">
        <v>1678</v>
      </c>
      <c r="K39" t="s">
        <v>171</v>
      </c>
      <c r="L39" t="s">
        <v>52</v>
      </c>
      <c r="M39" t="s">
        <v>1703</v>
      </c>
      <c r="N39" t="s">
        <v>1704</v>
      </c>
      <c r="O39" s="134">
        <v>0.04</v>
      </c>
      <c r="P39" s="134">
        <v>3.6499999999999998E-2</v>
      </c>
      <c r="R39" s="130">
        <v>2236486</v>
      </c>
      <c r="S39" s="132">
        <v>1</v>
      </c>
      <c r="T39" s="136">
        <v>103.59</v>
      </c>
      <c r="U39" s="130">
        <v>2316.7759999999998</v>
      </c>
      <c r="W39" t="s">
        <v>127</v>
      </c>
      <c r="X39" s="134">
        <v>5.7000000000000003E-5</v>
      </c>
      <c r="Y39" s="134">
        <v>0.114782157466777</v>
      </c>
      <c r="Z39" s="134">
        <v>4.78599867067886E-2</v>
      </c>
    </row>
    <row r="40" spans="1:26">
      <c r="A40">
        <v>337</v>
      </c>
      <c r="B40">
        <v>9964</v>
      </c>
      <c r="C40" t="s">
        <v>1675</v>
      </c>
      <c r="D40" t="s">
        <v>1731</v>
      </c>
      <c r="E40" t="s">
        <v>1732</v>
      </c>
      <c r="F40" t="s">
        <v>1384</v>
      </c>
      <c r="G40" t="s">
        <v>45</v>
      </c>
      <c r="H40" t="s">
        <v>45</v>
      </c>
      <c r="I40" t="s">
        <v>47</v>
      </c>
      <c r="J40" t="s">
        <v>1678</v>
      </c>
      <c r="K40" t="s">
        <v>171</v>
      </c>
      <c r="L40" t="s">
        <v>52</v>
      </c>
      <c r="M40" t="s">
        <v>1733</v>
      </c>
      <c r="N40" t="s">
        <v>1734</v>
      </c>
      <c r="O40" s="134">
        <v>4.1500000000000002E-2</v>
      </c>
      <c r="P40" s="134">
        <v>3.6819999999999999E-2</v>
      </c>
      <c r="R40" s="130">
        <v>680735</v>
      </c>
      <c r="S40" s="132">
        <v>1</v>
      </c>
      <c r="T40" s="136">
        <v>106.4</v>
      </c>
      <c r="U40" s="130">
        <v>724.30200000000002</v>
      </c>
      <c r="W40" t="s">
        <v>127</v>
      </c>
      <c r="X40" s="134">
        <v>3.8999999999999999E-5</v>
      </c>
      <c r="Y40" s="134">
        <v>3.5884762396020502E-2</v>
      </c>
      <c r="Z40" s="134">
        <v>1.4962641312495899E-2</v>
      </c>
    </row>
    <row r="41" spans="1:26">
      <c r="A41">
        <v>337</v>
      </c>
      <c r="B41">
        <v>9964</v>
      </c>
      <c r="C41" t="s">
        <v>1675</v>
      </c>
      <c r="D41" t="s">
        <v>1760</v>
      </c>
      <c r="E41" t="s">
        <v>1761</v>
      </c>
      <c r="F41" t="s">
        <v>1384</v>
      </c>
      <c r="G41" t="s">
        <v>45</v>
      </c>
      <c r="H41" t="s">
        <v>45</v>
      </c>
      <c r="I41" t="s">
        <v>47</v>
      </c>
      <c r="J41" t="s">
        <v>1678</v>
      </c>
      <c r="K41" t="s">
        <v>171</v>
      </c>
      <c r="L41" t="s">
        <v>52</v>
      </c>
      <c r="M41" t="s">
        <v>1762</v>
      </c>
      <c r="N41" t="s">
        <v>1763</v>
      </c>
      <c r="O41" s="134">
        <v>4.5999999999999999E-2</v>
      </c>
      <c r="P41" s="134">
        <v>3.3270000000000001E-2</v>
      </c>
      <c r="R41" s="130">
        <v>103152</v>
      </c>
      <c r="S41" s="132">
        <v>1</v>
      </c>
      <c r="T41" s="136">
        <v>107.6</v>
      </c>
      <c r="U41" s="130">
        <v>110.992</v>
      </c>
      <c r="W41" t="s">
        <v>127</v>
      </c>
      <c r="X41" s="134">
        <v>3.9999999999999998E-6</v>
      </c>
      <c r="Y41" s="134">
        <v>5.4989565837555102E-3</v>
      </c>
      <c r="Z41" s="134">
        <v>2.2928649783910998E-3</v>
      </c>
    </row>
    <row r="42" spans="1:26">
      <c r="A42">
        <v>337</v>
      </c>
      <c r="B42">
        <v>9964</v>
      </c>
      <c r="C42" t="s">
        <v>1675</v>
      </c>
      <c r="D42" t="s">
        <v>1705</v>
      </c>
      <c r="E42" t="s">
        <v>1706</v>
      </c>
      <c r="F42" t="s">
        <v>1384</v>
      </c>
      <c r="G42" t="s">
        <v>45</v>
      </c>
      <c r="H42" t="s">
        <v>45</v>
      </c>
      <c r="I42" t="s">
        <v>47</v>
      </c>
      <c r="J42" t="s">
        <v>1678</v>
      </c>
      <c r="K42" t="s">
        <v>171</v>
      </c>
      <c r="L42" t="s">
        <v>52</v>
      </c>
      <c r="M42" t="s">
        <v>1707</v>
      </c>
      <c r="N42" t="s">
        <v>1708</v>
      </c>
      <c r="O42" s="134">
        <v>5.5E-2</v>
      </c>
      <c r="P42" s="134">
        <v>3.9449999999999999E-2</v>
      </c>
      <c r="R42" s="130">
        <v>1605767</v>
      </c>
      <c r="S42" s="132">
        <v>1</v>
      </c>
      <c r="T42" s="136">
        <v>120.13</v>
      </c>
      <c r="U42" s="130">
        <v>1929.008</v>
      </c>
      <c r="W42" t="s">
        <v>127</v>
      </c>
      <c r="X42" s="134">
        <v>4.3999999999999999E-5</v>
      </c>
      <c r="Y42" s="134">
        <v>9.5570613120847497E-2</v>
      </c>
      <c r="Z42" s="134">
        <v>3.9849471158854101E-2</v>
      </c>
    </row>
    <row r="43" spans="1:26">
      <c r="A43">
        <v>337</v>
      </c>
      <c r="B43">
        <v>9964</v>
      </c>
      <c r="C43" t="s">
        <v>1675</v>
      </c>
      <c r="D43" t="s">
        <v>1709</v>
      </c>
      <c r="E43" t="s">
        <v>1710</v>
      </c>
      <c r="F43" t="s">
        <v>1381</v>
      </c>
      <c r="G43" t="s">
        <v>45</v>
      </c>
      <c r="H43" t="s">
        <v>45</v>
      </c>
      <c r="I43" t="s">
        <v>47</v>
      </c>
      <c r="J43" t="s">
        <v>1678</v>
      </c>
      <c r="K43" t="s">
        <v>171</v>
      </c>
      <c r="L43" t="s">
        <v>52</v>
      </c>
      <c r="M43" t="s">
        <v>1711</v>
      </c>
      <c r="N43" t="s">
        <v>1712</v>
      </c>
      <c r="O43" s="134">
        <v>5.0000000000000001E-3</v>
      </c>
      <c r="P43" s="134">
        <v>1.6310000000000002E-2</v>
      </c>
      <c r="R43" s="130">
        <v>1342553</v>
      </c>
      <c r="S43" s="132">
        <v>1</v>
      </c>
      <c r="T43" s="136">
        <v>115.67</v>
      </c>
      <c r="U43" s="130">
        <v>1552.931</v>
      </c>
      <c r="W43" t="s">
        <v>127</v>
      </c>
      <c r="X43" s="134">
        <v>4.1E-5</v>
      </c>
      <c r="Y43" s="134">
        <v>7.6938292110381001E-2</v>
      </c>
      <c r="Z43" s="134">
        <v>3.2080470683883498E-2</v>
      </c>
    </row>
    <row r="44" spans="1:26">
      <c r="A44">
        <v>337</v>
      </c>
      <c r="B44">
        <v>9964</v>
      </c>
      <c r="C44" t="s">
        <v>1675</v>
      </c>
      <c r="D44" t="s">
        <v>1764</v>
      </c>
      <c r="E44" t="s">
        <v>1765</v>
      </c>
      <c r="F44" t="s">
        <v>1381</v>
      </c>
      <c r="G44" t="s">
        <v>45</v>
      </c>
      <c r="H44" t="s">
        <v>45</v>
      </c>
      <c r="I44" t="s">
        <v>47</v>
      </c>
      <c r="J44" t="s">
        <v>1678</v>
      </c>
      <c r="K44" t="s">
        <v>171</v>
      </c>
      <c r="L44" t="s">
        <v>52</v>
      </c>
      <c r="M44" t="s">
        <v>1766</v>
      </c>
      <c r="N44" t="s">
        <v>1767</v>
      </c>
      <c r="O44" s="134">
        <v>1E-3</v>
      </c>
      <c r="P44" s="134">
        <v>5.0139999999999997E-2</v>
      </c>
      <c r="R44" s="130">
        <v>1320000</v>
      </c>
      <c r="S44" s="132">
        <v>1</v>
      </c>
      <c r="T44" s="136">
        <v>119.09</v>
      </c>
      <c r="U44" s="130">
        <v>1571.9880000000001</v>
      </c>
      <c r="W44" t="s">
        <v>127</v>
      </c>
      <c r="X44" s="134">
        <v>1.1E-4</v>
      </c>
      <c r="Y44" s="134">
        <v>7.7882447865803894E-2</v>
      </c>
      <c r="Z44" s="134">
        <v>3.2474149308688603E-2</v>
      </c>
    </row>
    <row r="45" spans="1:26">
      <c r="A45">
        <v>337</v>
      </c>
      <c r="B45">
        <v>9964</v>
      </c>
      <c r="C45" t="s">
        <v>1675</v>
      </c>
      <c r="D45" t="s">
        <v>1713</v>
      </c>
      <c r="E45" t="s">
        <v>1714</v>
      </c>
      <c r="F45" t="s">
        <v>1381</v>
      </c>
      <c r="G45" t="s">
        <v>45</v>
      </c>
      <c r="H45" t="s">
        <v>45</v>
      </c>
      <c r="I45" t="s">
        <v>47</v>
      </c>
      <c r="J45" t="s">
        <v>1678</v>
      </c>
      <c r="K45" t="s">
        <v>171</v>
      </c>
      <c r="L45" t="s">
        <v>52</v>
      </c>
      <c r="M45" t="s">
        <v>1715</v>
      </c>
      <c r="N45" t="s">
        <v>1716</v>
      </c>
      <c r="O45" s="134">
        <v>1.0999999999999999E-2</v>
      </c>
      <c r="P45" s="134">
        <v>1.6830000000000001E-2</v>
      </c>
      <c r="R45" s="130">
        <v>3013377</v>
      </c>
      <c r="S45" s="132">
        <v>1</v>
      </c>
      <c r="T45" s="136">
        <v>107.38</v>
      </c>
      <c r="U45" s="130">
        <v>3235.7640000000001</v>
      </c>
      <c r="W45" t="s">
        <v>127</v>
      </c>
      <c r="X45" s="134">
        <v>8.8999999999999995E-5</v>
      </c>
      <c r="Y45" s="134">
        <v>0.16031244409796899</v>
      </c>
      <c r="Z45" s="134">
        <v>6.68444609579876E-2</v>
      </c>
    </row>
    <row r="46" spans="1:26">
      <c r="A46">
        <v>337</v>
      </c>
      <c r="B46">
        <v>9964</v>
      </c>
      <c r="C46" t="s">
        <v>1675</v>
      </c>
      <c r="D46" t="s">
        <v>1735</v>
      </c>
      <c r="E46" t="s">
        <v>1736</v>
      </c>
      <c r="F46" t="s">
        <v>1384</v>
      </c>
      <c r="G46" t="s">
        <v>45</v>
      </c>
      <c r="H46" t="s">
        <v>45</v>
      </c>
      <c r="I46" t="s">
        <v>47</v>
      </c>
      <c r="J46" t="s">
        <v>1678</v>
      </c>
      <c r="K46" t="s">
        <v>171</v>
      </c>
      <c r="L46" t="s">
        <v>52</v>
      </c>
      <c r="M46" t="s">
        <v>1737</v>
      </c>
      <c r="N46" t="s">
        <v>1738</v>
      </c>
      <c r="O46" s="134">
        <v>1.4999999999999999E-2</v>
      </c>
      <c r="P46" s="134">
        <v>3.8129999999999997E-2</v>
      </c>
      <c r="R46" s="130">
        <v>902368</v>
      </c>
      <c r="S46" s="132">
        <v>1</v>
      </c>
      <c r="T46" s="136">
        <v>79.78</v>
      </c>
      <c r="U46" s="130">
        <v>719.90899999999999</v>
      </c>
      <c r="W46" t="s">
        <v>127</v>
      </c>
      <c r="X46" s="134">
        <v>2.1999999999999999E-5</v>
      </c>
      <c r="Y46" s="134">
        <v>3.5667123406438898E-2</v>
      </c>
      <c r="Z46" s="134">
        <v>1.4871893766203501E-2</v>
      </c>
    </row>
    <row r="47" spans="1:26">
      <c r="A47">
        <v>337</v>
      </c>
      <c r="B47">
        <v>9964</v>
      </c>
      <c r="C47" t="s">
        <v>1675</v>
      </c>
      <c r="D47" t="s">
        <v>1717</v>
      </c>
      <c r="E47" t="s">
        <v>1718</v>
      </c>
      <c r="F47" t="s">
        <v>1384</v>
      </c>
      <c r="G47" t="s">
        <v>45</v>
      </c>
      <c r="H47" t="s">
        <v>45</v>
      </c>
      <c r="I47" t="s">
        <v>47</v>
      </c>
      <c r="J47" t="s">
        <v>1678</v>
      </c>
      <c r="K47" t="s">
        <v>171</v>
      </c>
      <c r="L47" t="s">
        <v>52</v>
      </c>
      <c r="M47" t="s">
        <v>1719</v>
      </c>
      <c r="N47" t="s">
        <v>1720</v>
      </c>
      <c r="O47" s="134">
        <v>0.01</v>
      </c>
      <c r="P47" s="134">
        <v>3.3599999999999998E-2</v>
      </c>
      <c r="R47" s="130">
        <v>3772588</v>
      </c>
      <c r="S47" s="132">
        <v>1</v>
      </c>
      <c r="T47" s="136">
        <v>92.07</v>
      </c>
      <c r="U47" s="130">
        <v>3473.422</v>
      </c>
      <c r="W47" t="s">
        <v>127</v>
      </c>
      <c r="X47" s="134">
        <v>1E-4</v>
      </c>
      <c r="Y47" s="134">
        <v>0.17208693071612799</v>
      </c>
      <c r="Z47" s="134">
        <v>7.17539938110138E-2</v>
      </c>
    </row>
    <row r="48" spans="1:26">
      <c r="A48">
        <v>337</v>
      </c>
      <c r="B48">
        <v>9964</v>
      </c>
      <c r="C48" t="s">
        <v>1743</v>
      </c>
      <c r="D48" t="s">
        <v>1744</v>
      </c>
      <c r="E48" t="s">
        <v>1745</v>
      </c>
      <c r="F48" t="s">
        <v>1389</v>
      </c>
      <c r="G48" t="s">
        <v>69</v>
      </c>
      <c r="H48" t="s">
        <v>70</v>
      </c>
      <c r="I48" t="s">
        <v>878</v>
      </c>
      <c r="J48" t="s">
        <v>1724</v>
      </c>
      <c r="K48" t="s">
        <v>901</v>
      </c>
      <c r="L48" t="s">
        <v>73</v>
      </c>
      <c r="M48" t="s">
        <v>1746</v>
      </c>
      <c r="N48" t="s">
        <v>1747</v>
      </c>
      <c r="O48" s="134">
        <v>4.3749999999999997E-2</v>
      </c>
      <c r="P48" s="134">
        <v>4.3709999999999999E-2</v>
      </c>
      <c r="R48" s="130">
        <v>22000</v>
      </c>
      <c r="S48" s="132">
        <v>2.9780000000000002</v>
      </c>
      <c r="T48" s="136">
        <v>100.19199999999999</v>
      </c>
      <c r="U48" s="130">
        <v>65.641999999999996</v>
      </c>
      <c r="W48" t="s">
        <v>127</v>
      </c>
      <c r="X48" s="134">
        <v>0</v>
      </c>
      <c r="Y48" s="134">
        <v>3.25213865079288E-3</v>
      </c>
      <c r="Z48" s="134">
        <v>1.35602358442018E-3</v>
      </c>
    </row>
    <row r="49" spans="1:26">
      <c r="A49">
        <v>337</v>
      </c>
      <c r="B49">
        <v>9964</v>
      </c>
      <c r="C49" t="s">
        <v>1721</v>
      </c>
      <c r="D49" t="s">
        <v>1727</v>
      </c>
      <c r="E49" t="s">
        <v>1728</v>
      </c>
      <c r="F49" t="s">
        <v>1389</v>
      </c>
      <c r="G49" t="s">
        <v>69</v>
      </c>
      <c r="H49" t="s">
        <v>70</v>
      </c>
      <c r="I49" t="s">
        <v>878</v>
      </c>
      <c r="J49" t="s">
        <v>1724</v>
      </c>
      <c r="K49" t="s">
        <v>901</v>
      </c>
      <c r="L49" t="s">
        <v>73</v>
      </c>
      <c r="M49" t="s">
        <v>1729</v>
      </c>
      <c r="N49" t="s">
        <v>1730</v>
      </c>
      <c r="O49" s="134">
        <v>3.3750000000000002E-2</v>
      </c>
      <c r="P49" s="134">
        <v>4.2419999999999999E-2</v>
      </c>
      <c r="R49" s="130">
        <v>282000</v>
      </c>
      <c r="S49" s="132">
        <v>2.9780000000000002</v>
      </c>
      <c r="T49" s="136">
        <v>95.004999999999995</v>
      </c>
      <c r="U49" s="130">
        <v>797.85</v>
      </c>
      <c r="W49" t="s">
        <v>127</v>
      </c>
      <c r="X49" s="134">
        <v>3.0000000000000001E-6</v>
      </c>
      <c r="Y49" s="134">
        <v>3.9528610178742402E-2</v>
      </c>
      <c r="Z49" s="134">
        <v>1.6481993364169101E-2</v>
      </c>
    </row>
  </sheetData>
  <sheetProtection formatColumns="0"/>
  <customSheetViews>
    <customSheetView guid="{AE318230-F718-49FC-82EB-7CAC3DCD05F1}" showGridLines="0" hiddenRows="1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J1"/>
  <sheetViews>
    <sheetView rightToLeft="1" workbookViewId="0"/>
  </sheetViews>
  <sheetFormatPr defaultColWidth="0" defaultRowHeight="14.25"/>
  <cols>
    <col min="1" max="36" width="11.625" customWidth="1"/>
    <col min="37" max="37" width="11.625" hidden="1" customWidth="1"/>
    <col min="38" max="16384" width="11.625" hidden="1"/>
  </cols>
  <sheetData>
    <row r="1" spans="1:36" s="4" customFormat="1" ht="51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61</v>
      </c>
      <c r="J1" s="13" t="s">
        <v>22</v>
      </c>
      <c r="K1" s="13" t="s">
        <v>23</v>
      </c>
      <c r="L1" s="13" t="s">
        <v>25</v>
      </c>
      <c r="M1" s="13" t="s">
        <v>27</v>
      </c>
      <c r="N1" s="13" t="s">
        <v>29</v>
      </c>
      <c r="O1" s="13" t="s">
        <v>89</v>
      </c>
      <c r="P1" s="13" t="s">
        <v>90</v>
      </c>
      <c r="Q1" s="13" t="s">
        <v>91</v>
      </c>
      <c r="R1" s="13" t="s">
        <v>30</v>
      </c>
      <c r="S1" s="13" t="s">
        <v>86</v>
      </c>
      <c r="T1" s="13" t="s">
        <v>101</v>
      </c>
      <c r="U1" s="13" t="s">
        <v>93</v>
      </c>
      <c r="V1" s="13" t="s">
        <v>87</v>
      </c>
      <c r="W1" s="13" t="s">
        <v>88</v>
      </c>
      <c r="X1" s="13" t="s">
        <v>102</v>
      </c>
      <c r="Y1" s="13" t="s">
        <v>103</v>
      </c>
      <c r="Z1" s="13" t="s">
        <v>33</v>
      </c>
      <c r="AA1" s="13" t="s">
        <v>34</v>
      </c>
      <c r="AB1" s="13" t="s">
        <v>35</v>
      </c>
      <c r="AC1" s="13" t="s">
        <v>1520</v>
      </c>
      <c r="AD1" s="13" t="s">
        <v>36</v>
      </c>
      <c r="AE1" s="13" t="s">
        <v>94</v>
      </c>
      <c r="AF1" s="13" t="s">
        <v>109</v>
      </c>
      <c r="AG1" s="13" t="s">
        <v>95</v>
      </c>
      <c r="AH1" s="13" t="s">
        <v>1521</v>
      </c>
      <c r="AI1" s="13" t="s">
        <v>37</v>
      </c>
      <c r="AJ1" s="13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 verticalDpi="0"/>
    </customSheetView>
  </customSheetView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J541"/>
  <sheetViews>
    <sheetView rightToLeft="1" workbookViewId="0">
      <selection activeCell="J14" sqref="J14"/>
    </sheetView>
  </sheetViews>
  <sheetFormatPr defaultColWidth="0" defaultRowHeight="14.25"/>
  <cols>
    <col min="1" max="36" width="11.625" customWidth="1"/>
    <col min="37" max="37" width="11.625" hidden="1" customWidth="1"/>
    <col min="38" max="16384" width="11.625" hidden="1"/>
  </cols>
  <sheetData>
    <row r="1" spans="1:36" s="2" customFormat="1" ht="51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61</v>
      </c>
      <c r="J1" s="13" t="s">
        <v>22</v>
      </c>
      <c r="K1" s="13" t="s">
        <v>23</v>
      </c>
      <c r="L1" s="13" t="s">
        <v>24</v>
      </c>
      <c r="M1" s="13" t="s">
        <v>25</v>
      </c>
      <c r="N1" s="13" t="s">
        <v>27</v>
      </c>
      <c r="O1" s="13" t="s">
        <v>29</v>
      </c>
      <c r="P1" s="13" t="s">
        <v>89</v>
      </c>
      <c r="Q1" s="13" t="s">
        <v>90</v>
      </c>
      <c r="R1" s="13" t="s">
        <v>91</v>
      </c>
      <c r="S1" s="13" t="s">
        <v>30</v>
      </c>
      <c r="T1" s="13" t="s">
        <v>86</v>
      </c>
      <c r="U1" s="13" t="s">
        <v>93</v>
      </c>
      <c r="V1" s="133" t="s">
        <v>87</v>
      </c>
      <c r="W1" s="133" t="s">
        <v>88</v>
      </c>
      <c r="X1" s="13" t="s">
        <v>102</v>
      </c>
      <c r="Y1" s="13" t="s">
        <v>103</v>
      </c>
      <c r="Z1" s="13" t="s">
        <v>33</v>
      </c>
      <c r="AA1" s="131" t="s">
        <v>34</v>
      </c>
      <c r="AB1" s="135" t="s">
        <v>35</v>
      </c>
      <c r="AC1" s="13" t="s">
        <v>1520</v>
      </c>
      <c r="AD1" s="13" t="s">
        <v>36</v>
      </c>
      <c r="AE1" s="13" t="s">
        <v>94</v>
      </c>
      <c r="AF1" s="13" t="s">
        <v>109</v>
      </c>
      <c r="AG1" s="13" t="s">
        <v>95</v>
      </c>
      <c r="AH1" s="133" t="s">
        <v>1521</v>
      </c>
      <c r="AI1" s="133" t="s">
        <v>37</v>
      </c>
      <c r="AJ1" s="133" t="s">
        <v>38</v>
      </c>
    </row>
    <row r="2" spans="1:36">
      <c r="A2">
        <v>337</v>
      </c>
      <c r="B2">
        <v>1405</v>
      </c>
      <c r="C2" t="s">
        <v>1768</v>
      </c>
      <c r="D2" t="s">
        <v>1769</v>
      </c>
      <c r="E2" t="s">
        <v>41</v>
      </c>
      <c r="F2" t="s">
        <v>1770</v>
      </c>
      <c r="G2" t="s">
        <v>1771</v>
      </c>
      <c r="H2" t="s">
        <v>44</v>
      </c>
      <c r="I2" t="s">
        <v>1392</v>
      </c>
      <c r="J2" t="s">
        <v>45</v>
      </c>
      <c r="K2" t="s">
        <v>45</v>
      </c>
      <c r="L2" t="s">
        <v>46</v>
      </c>
      <c r="M2" t="s">
        <v>47</v>
      </c>
      <c r="N2" t="s">
        <v>912</v>
      </c>
      <c r="O2" t="s">
        <v>51</v>
      </c>
      <c r="P2" t="s">
        <v>1772</v>
      </c>
      <c r="Q2" t="s">
        <v>143</v>
      </c>
      <c r="R2" t="s">
        <v>120</v>
      </c>
      <c r="S2" t="s">
        <v>52</v>
      </c>
      <c r="T2" t="s">
        <v>1773</v>
      </c>
      <c r="U2" t="s">
        <v>1774</v>
      </c>
      <c r="V2" s="134">
        <v>3.5000000000000003E-2</v>
      </c>
      <c r="W2" s="134">
        <v>4.4089999999999997E-2</v>
      </c>
      <c r="X2" t="s">
        <v>123</v>
      </c>
      <c r="Y2" t="s">
        <v>51</v>
      </c>
      <c r="Z2" s="130">
        <v>17368</v>
      </c>
      <c r="AA2" s="132">
        <v>1</v>
      </c>
      <c r="AB2" s="136">
        <v>100.26</v>
      </c>
      <c r="AD2" s="130">
        <v>17.413</v>
      </c>
      <c r="AG2" t="s">
        <v>127</v>
      </c>
      <c r="AH2" s="134">
        <v>2.0799999999999999E-4</v>
      </c>
      <c r="AI2" s="134">
        <v>5.6897799243987397E-3</v>
      </c>
      <c r="AJ2" s="134">
        <v>2.5024178281722398E-3</v>
      </c>
    </row>
    <row r="3" spans="1:36">
      <c r="A3">
        <v>337</v>
      </c>
      <c r="B3">
        <v>1405</v>
      </c>
      <c r="C3" t="s">
        <v>1768</v>
      </c>
      <c r="D3" t="s">
        <v>1769</v>
      </c>
      <c r="E3" t="s">
        <v>41</v>
      </c>
      <c r="F3" t="s">
        <v>1775</v>
      </c>
      <c r="G3" t="s">
        <v>1776</v>
      </c>
      <c r="H3" t="s">
        <v>44</v>
      </c>
      <c r="I3" t="s">
        <v>1207</v>
      </c>
      <c r="J3" t="s">
        <v>45</v>
      </c>
      <c r="K3" t="s">
        <v>45</v>
      </c>
      <c r="L3" t="s">
        <v>46</v>
      </c>
      <c r="M3" t="s">
        <v>47</v>
      </c>
      <c r="N3" t="s">
        <v>912</v>
      </c>
      <c r="O3" t="s">
        <v>51</v>
      </c>
      <c r="P3" t="s">
        <v>1772</v>
      </c>
      <c r="Q3" t="s">
        <v>143</v>
      </c>
      <c r="R3" t="s">
        <v>120</v>
      </c>
      <c r="S3" t="s">
        <v>52</v>
      </c>
      <c r="T3" t="s">
        <v>1777</v>
      </c>
      <c r="U3" t="s">
        <v>1778</v>
      </c>
      <c r="V3" s="134">
        <v>3.85E-2</v>
      </c>
      <c r="W3" s="134">
        <v>2.7390000000000001E-2</v>
      </c>
      <c r="X3" t="s">
        <v>123</v>
      </c>
      <c r="Y3" t="s">
        <v>51</v>
      </c>
      <c r="Z3" s="130">
        <v>15200</v>
      </c>
      <c r="AA3" s="132">
        <v>1</v>
      </c>
      <c r="AB3" s="136">
        <v>113.76</v>
      </c>
      <c r="AD3" s="130">
        <v>17.292000000000002</v>
      </c>
      <c r="AG3" t="s">
        <v>127</v>
      </c>
      <c r="AH3" s="134">
        <v>6.3E-5</v>
      </c>
      <c r="AI3" s="134">
        <v>5.6500348838723598E-3</v>
      </c>
      <c r="AJ3" s="134">
        <v>2.4849375917982198E-3</v>
      </c>
    </row>
    <row r="4" spans="1:36">
      <c r="A4">
        <v>337</v>
      </c>
      <c r="B4">
        <v>1405</v>
      </c>
      <c r="C4" t="s">
        <v>1779</v>
      </c>
      <c r="D4" t="s">
        <v>1780</v>
      </c>
      <c r="E4" t="s">
        <v>41</v>
      </c>
      <c r="F4" t="s">
        <v>1781</v>
      </c>
      <c r="G4" t="s">
        <v>1782</v>
      </c>
      <c r="H4" t="s">
        <v>44</v>
      </c>
      <c r="I4" t="s">
        <v>1207</v>
      </c>
      <c r="J4" t="s">
        <v>45</v>
      </c>
      <c r="K4" t="s">
        <v>219</v>
      </c>
      <c r="L4" t="s">
        <v>46</v>
      </c>
      <c r="M4" t="s">
        <v>47</v>
      </c>
      <c r="N4" t="s">
        <v>924</v>
      </c>
      <c r="O4" t="s">
        <v>51</v>
      </c>
      <c r="P4" t="s">
        <v>1772</v>
      </c>
      <c r="Q4" t="s">
        <v>143</v>
      </c>
      <c r="R4" t="s">
        <v>120</v>
      </c>
      <c r="S4" t="s">
        <v>52</v>
      </c>
      <c r="T4" t="s">
        <v>1783</v>
      </c>
      <c r="U4" t="s">
        <v>1720</v>
      </c>
      <c r="V4" s="134">
        <v>2.4500000000000001E-2</v>
      </c>
      <c r="W4" s="134">
        <v>2.6589999999999999E-2</v>
      </c>
      <c r="X4" t="s">
        <v>123</v>
      </c>
      <c r="Y4" t="s">
        <v>51</v>
      </c>
      <c r="Z4" s="130">
        <v>3652.18</v>
      </c>
      <c r="AA4" s="132">
        <v>1</v>
      </c>
      <c r="AB4" s="136">
        <v>119.32</v>
      </c>
      <c r="AD4" s="130">
        <v>4.3579999999999997</v>
      </c>
      <c r="AG4" t="s">
        <v>127</v>
      </c>
      <c r="AH4" s="134">
        <v>1.0000000000000001E-5</v>
      </c>
      <c r="AI4" s="134">
        <v>1.4239127422391001E-3</v>
      </c>
      <c r="AJ4" s="134">
        <v>6.2624999196560303E-4</v>
      </c>
    </row>
    <row r="5" spans="1:36">
      <c r="A5">
        <v>337</v>
      </c>
      <c r="B5">
        <v>1405</v>
      </c>
      <c r="C5" t="s">
        <v>1784</v>
      </c>
      <c r="D5" t="s">
        <v>1785</v>
      </c>
      <c r="E5" t="s">
        <v>41</v>
      </c>
      <c r="F5" t="s">
        <v>1786</v>
      </c>
      <c r="G5" t="s">
        <v>1787</v>
      </c>
      <c r="H5" t="s">
        <v>44</v>
      </c>
      <c r="I5" t="s">
        <v>1207</v>
      </c>
      <c r="J5" t="s">
        <v>45</v>
      </c>
      <c r="K5" t="s">
        <v>45</v>
      </c>
      <c r="L5" t="s">
        <v>46</v>
      </c>
      <c r="M5" t="s">
        <v>47</v>
      </c>
      <c r="N5" t="s">
        <v>908</v>
      </c>
      <c r="O5" t="s">
        <v>51</v>
      </c>
      <c r="P5" t="s">
        <v>118</v>
      </c>
      <c r="Q5" t="s">
        <v>119</v>
      </c>
      <c r="R5" t="s">
        <v>120</v>
      </c>
      <c r="S5" t="s">
        <v>52</v>
      </c>
      <c r="T5" t="s">
        <v>1788</v>
      </c>
      <c r="U5" t="s">
        <v>1789</v>
      </c>
      <c r="V5" s="134">
        <v>2.75E-2</v>
      </c>
      <c r="W5" s="134">
        <v>2.2720000000000001E-2</v>
      </c>
      <c r="X5" t="s">
        <v>123</v>
      </c>
      <c r="Y5" t="s">
        <v>51</v>
      </c>
      <c r="Z5" s="130">
        <v>10532.54</v>
      </c>
      <c r="AA5" s="132">
        <v>1</v>
      </c>
      <c r="AB5" s="136">
        <v>120.6</v>
      </c>
      <c r="AD5" s="130">
        <v>12.702</v>
      </c>
      <c r="AG5" t="s">
        <v>127</v>
      </c>
      <c r="AH5" s="134">
        <v>4.3000000000000002E-5</v>
      </c>
      <c r="AI5" s="134">
        <v>4.1504805482358896E-3</v>
      </c>
      <c r="AJ5" s="134">
        <v>1.8254197275451101E-3</v>
      </c>
    </row>
    <row r="6" spans="1:36">
      <c r="A6">
        <v>337</v>
      </c>
      <c r="B6">
        <v>1405</v>
      </c>
      <c r="C6" t="s">
        <v>1790</v>
      </c>
      <c r="D6" t="s">
        <v>1791</v>
      </c>
      <c r="E6" t="s">
        <v>41</v>
      </c>
      <c r="F6" t="s">
        <v>1792</v>
      </c>
      <c r="G6" t="s">
        <v>1793</v>
      </c>
      <c r="H6" t="s">
        <v>44</v>
      </c>
      <c r="I6" t="s">
        <v>1392</v>
      </c>
      <c r="J6" t="s">
        <v>45</v>
      </c>
      <c r="K6" t="s">
        <v>45</v>
      </c>
      <c r="L6" t="s">
        <v>46</v>
      </c>
      <c r="M6" t="s">
        <v>47</v>
      </c>
      <c r="N6" t="s">
        <v>911</v>
      </c>
      <c r="O6" t="s">
        <v>51</v>
      </c>
      <c r="P6" t="s">
        <v>1772</v>
      </c>
      <c r="Q6" t="s">
        <v>143</v>
      </c>
      <c r="R6" t="s">
        <v>120</v>
      </c>
      <c r="S6" t="s">
        <v>52</v>
      </c>
      <c r="T6" t="s">
        <v>1794</v>
      </c>
      <c r="U6" t="s">
        <v>1795</v>
      </c>
      <c r="V6" s="134">
        <v>5.1299999999999998E-2</v>
      </c>
      <c r="W6" s="134">
        <v>4.0939999999999997E-2</v>
      </c>
      <c r="X6" t="s">
        <v>123</v>
      </c>
      <c r="Y6" t="s">
        <v>51</v>
      </c>
      <c r="Z6" s="130">
        <v>16000</v>
      </c>
      <c r="AA6" s="132">
        <v>1</v>
      </c>
      <c r="AB6" s="136">
        <v>107.26</v>
      </c>
      <c r="AD6" s="130">
        <v>17.161999999999999</v>
      </c>
      <c r="AG6" t="s">
        <v>127</v>
      </c>
      <c r="AH6" s="134">
        <v>4.6999999999999997E-5</v>
      </c>
      <c r="AI6" s="134">
        <v>5.6075832930282598E-3</v>
      </c>
      <c r="AJ6" s="134">
        <v>2.46626698956508E-3</v>
      </c>
    </row>
    <row r="7" spans="1:36">
      <c r="A7">
        <v>337</v>
      </c>
      <c r="B7">
        <v>1405</v>
      </c>
      <c r="C7" t="s">
        <v>1796</v>
      </c>
      <c r="D7" t="s">
        <v>1797</v>
      </c>
      <c r="E7" t="s">
        <v>41</v>
      </c>
      <c r="F7" t="s">
        <v>1798</v>
      </c>
      <c r="G7" t="s">
        <v>1799</v>
      </c>
      <c r="H7" t="s">
        <v>44</v>
      </c>
      <c r="I7" t="s">
        <v>1392</v>
      </c>
      <c r="J7" t="s">
        <v>45</v>
      </c>
      <c r="K7" t="s">
        <v>219</v>
      </c>
      <c r="L7" t="s">
        <v>46</v>
      </c>
      <c r="M7" t="s">
        <v>47</v>
      </c>
      <c r="N7" t="s">
        <v>916</v>
      </c>
      <c r="O7" t="s">
        <v>51</v>
      </c>
      <c r="P7" t="s">
        <v>1800</v>
      </c>
      <c r="Q7" t="s">
        <v>119</v>
      </c>
      <c r="R7" t="s">
        <v>120</v>
      </c>
      <c r="S7" t="s">
        <v>52</v>
      </c>
      <c r="T7" t="s">
        <v>1801</v>
      </c>
      <c r="U7" t="s">
        <v>1802</v>
      </c>
      <c r="V7" s="134">
        <v>2.4E-2</v>
      </c>
      <c r="W7" s="134">
        <v>4.0280000000000003E-2</v>
      </c>
      <c r="X7" t="s">
        <v>123</v>
      </c>
      <c r="Y7" t="s">
        <v>51</v>
      </c>
      <c r="Z7" s="130">
        <v>56267.79</v>
      </c>
      <c r="AA7" s="132">
        <v>1</v>
      </c>
      <c r="AB7" s="136">
        <v>89.93</v>
      </c>
      <c r="AD7" s="130">
        <v>50.601999999999997</v>
      </c>
      <c r="AG7" t="s">
        <v>127</v>
      </c>
      <c r="AH7" s="134">
        <v>3.6999999999999998E-5</v>
      </c>
      <c r="AI7" s="134">
        <v>1.6534170403823802E-2</v>
      </c>
      <c r="AJ7" s="134">
        <v>7.2718810467768298E-3</v>
      </c>
    </row>
    <row r="8" spans="1:36">
      <c r="A8">
        <v>337</v>
      </c>
      <c r="B8">
        <v>1405</v>
      </c>
      <c r="C8" t="s">
        <v>1803</v>
      </c>
      <c r="D8" t="s">
        <v>1804</v>
      </c>
      <c r="E8" t="s">
        <v>41</v>
      </c>
      <c r="F8" t="s">
        <v>1805</v>
      </c>
      <c r="G8" t="s">
        <v>1806</v>
      </c>
      <c r="H8" t="s">
        <v>44</v>
      </c>
      <c r="I8" t="s">
        <v>1207</v>
      </c>
      <c r="J8" t="s">
        <v>45</v>
      </c>
      <c r="K8" t="s">
        <v>45</v>
      </c>
      <c r="L8" t="s">
        <v>46</v>
      </c>
      <c r="M8" t="s">
        <v>47</v>
      </c>
      <c r="N8" t="s">
        <v>150</v>
      </c>
      <c r="O8" t="s">
        <v>51</v>
      </c>
      <c r="P8" t="s">
        <v>1800</v>
      </c>
      <c r="Q8" t="s">
        <v>119</v>
      </c>
      <c r="R8" t="s">
        <v>120</v>
      </c>
      <c r="S8" t="s">
        <v>52</v>
      </c>
      <c r="T8" t="s">
        <v>1807</v>
      </c>
      <c r="U8" t="s">
        <v>1759</v>
      </c>
      <c r="V8" s="134">
        <v>2.3400000000000001E-2</v>
      </c>
      <c r="W8" s="134">
        <v>2.4379999999999999E-2</v>
      </c>
      <c r="X8" t="s">
        <v>123</v>
      </c>
      <c r="Y8" t="s">
        <v>51</v>
      </c>
      <c r="Z8" s="130">
        <v>31648.36</v>
      </c>
      <c r="AA8" s="132">
        <v>1</v>
      </c>
      <c r="AB8" s="136">
        <v>119.82</v>
      </c>
      <c r="AD8" s="130">
        <v>37.920999999999999</v>
      </c>
      <c r="AG8" t="s">
        <v>127</v>
      </c>
      <c r="AH8" s="134">
        <v>2.8E-5</v>
      </c>
      <c r="AI8" s="134">
        <v>1.2390775351871299E-2</v>
      </c>
      <c r="AJ8" s="134">
        <v>5.4495775860217604E-3</v>
      </c>
    </row>
    <row r="9" spans="1:36">
      <c r="A9">
        <v>337</v>
      </c>
      <c r="B9">
        <v>1405</v>
      </c>
      <c r="C9" t="s">
        <v>1808</v>
      </c>
      <c r="D9" t="s">
        <v>1809</v>
      </c>
      <c r="E9" t="s">
        <v>41</v>
      </c>
      <c r="F9" t="s">
        <v>1810</v>
      </c>
      <c r="G9" t="s">
        <v>1811</v>
      </c>
      <c r="H9" t="s">
        <v>44</v>
      </c>
      <c r="I9" t="s">
        <v>1394</v>
      </c>
      <c r="J9" t="s">
        <v>45</v>
      </c>
      <c r="K9" t="s">
        <v>45</v>
      </c>
      <c r="L9" t="s">
        <v>46</v>
      </c>
      <c r="M9" t="s">
        <v>47</v>
      </c>
      <c r="N9" t="s">
        <v>921</v>
      </c>
      <c r="O9" t="s">
        <v>51</v>
      </c>
      <c r="P9" t="s">
        <v>883</v>
      </c>
      <c r="Q9" t="s">
        <v>883</v>
      </c>
      <c r="R9" t="s">
        <v>883</v>
      </c>
      <c r="S9" t="s">
        <v>52</v>
      </c>
      <c r="T9" t="s">
        <v>1812</v>
      </c>
      <c r="U9" t="s">
        <v>1813</v>
      </c>
      <c r="V9" s="134">
        <v>4.8500000000000001E-2</v>
      </c>
      <c r="W9" s="134">
        <v>-1.523E-2</v>
      </c>
      <c r="X9" t="s">
        <v>123</v>
      </c>
      <c r="Y9" t="s">
        <v>51</v>
      </c>
      <c r="Z9" s="130">
        <v>13000</v>
      </c>
      <c r="AA9" s="132">
        <v>1</v>
      </c>
      <c r="AB9" s="136">
        <v>113</v>
      </c>
      <c r="AD9" s="130">
        <v>14.69</v>
      </c>
      <c r="AG9" t="s">
        <v>127</v>
      </c>
      <c r="AH9" s="134">
        <v>4.3000000000000002E-5</v>
      </c>
      <c r="AI9" s="134">
        <v>4.7999836014465504E-3</v>
      </c>
      <c r="AJ9" s="134">
        <v>2.1110771767615501E-3</v>
      </c>
    </row>
    <row r="10" spans="1:36">
      <c r="A10">
        <v>337</v>
      </c>
      <c r="B10">
        <v>1405</v>
      </c>
      <c r="C10" t="s">
        <v>1814</v>
      </c>
      <c r="D10" t="s">
        <v>1815</v>
      </c>
      <c r="E10" t="s">
        <v>41</v>
      </c>
      <c r="F10" t="s">
        <v>1816</v>
      </c>
      <c r="G10" t="s">
        <v>1817</v>
      </c>
      <c r="H10" t="s">
        <v>44</v>
      </c>
      <c r="I10" t="s">
        <v>1207</v>
      </c>
      <c r="J10" t="s">
        <v>45</v>
      </c>
      <c r="K10" t="s">
        <v>45</v>
      </c>
      <c r="L10" t="s">
        <v>46</v>
      </c>
      <c r="M10" t="s">
        <v>47</v>
      </c>
      <c r="N10" t="s">
        <v>936</v>
      </c>
      <c r="O10" t="s">
        <v>51</v>
      </c>
      <c r="P10" t="s">
        <v>118</v>
      </c>
      <c r="Q10" t="s">
        <v>119</v>
      </c>
      <c r="R10" t="s">
        <v>120</v>
      </c>
      <c r="S10" t="s">
        <v>52</v>
      </c>
      <c r="T10" t="s">
        <v>1818</v>
      </c>
      <c r="U10" t="s">
        <v>1819</v>
      </c>
      <c r="V10" s="134">
        <v>3.2000000000000001E-2</v>
      </c>
      <c r="W10" s="134">
        <v>2.9520000000000001E-2</v>
      </c>
      <c r="X10" t="s">
        <v>123</v>
      </c>
      <c r="Y10" t="s">
        <v>51</v>
      </c>
      <c r="Z10" s="130">
        <v>4000</v>
      </c>
      <c r="AA10" s="132">
        <v>1</v>
      </c>
      <c r="AB10" s="136">
        <v>111.53</v>
      </c>
      <c r="AD10" s="130">
        <v>4.4610000000000003</v>
      </c>
      <c r="AG10" t="s">
        <v>127</v>
      </c>
      <c r="AH10" s="134">
        <v>9.0000000000000002E-6</v>
      </c>
      <c r="AI10" s="134">
        <v>1.45770502673746E-3</v>
      </c>
      <c r="AJ10" s="134">
        <v>6.4111215118915104E-4</v>
      </c>
    </row>
    <row r="11" spans="1:36">
      <c r="A11">
        <v>337</v>
      </c>
      <c r="B11">
        <v>1405</v>
      </c>
      <c r="C11" t="s">
        <v>1814</v>
      </c>
      <c r="D11" t="s">
        <v>1815</v>
      </c>
      <c r="E11" t="s">
        <v>41</v>
      </c>
      <c r="F11" t="s">
        <v>1820</v>
      </c>
      <c r="G11" t="s">
        <v>1821</v>
      </c>
      <c r="H11" t="s">
        <v>44</v>
      </c>
      <c r="I11" t="s">
        <v>1392</v>
      </c>
      <c r="J11" t="s">
        <v>45</v>
      </c>
      <c r="K11" t="s">
        <v>45</v>
      </c>
      <c r="L11" t="s">
        <v>46</v>
      </c>
      <c r="M11" t="s">
        <v>47</v>
      </c>
      <c r="N11" t="s">
        <v>936</v>
      </c>
      <c r="O11" t="s">
        <v>51</v>
      </c>
      <c r="P11" t="s">
        <v>118</v>
      </c>
      <c r="Q11" t="s">
        <v>119</v>
      </c>
      <c r="R11" t="s">
        <v>120</v>
      </c>
      <c r="S11" t="s">
        <v>52</v>
      </c>
      <c r="T11" t="s">
        <v>1822</v>
      </c>
      <c r="U11" t="s">
        <v>1823</v>
      </c>
      <c r="V11" s="134">
        <v>5.7000000000000002E-2</v>
      </c>
      <c r="W11" s="134">
        <v>4.2000000000000003E-2</v>
      </c>
      <c r="X11" t="s">
        <v>123</v>
      </c>
      <c r="Y11" t="s">
        <v>51</v>
      </c>
      <c r="Z11" s="130">
        <v>4800</v>
      </c>
      <c r="AA11" s="132">
        <v>1</v>
      </c>
      <c r="AB11" s="136">
        <v>101.83</v>
      </c>
      <c r="AD11" s="130">
        <v>4.8879999999999999</v>
      </c>
      <c r="AG11" t="s">
        <v>127</v>
      </c>
      <c r="AH11" s="134">
        <v>9.0000000000000002E-6</v>
      </c>
      <c r="AI11" s="134">
        <v>1.59711040479881E-3</v>
      </c>
      <c r="AJ11" s="134">
        <v>7.0242392564071998E-4</v>
      </c>
    </row>
    <row r="12" spans="1:36">
      <c r="A12">
        <v>337</v>
      </c>
      <c r="B12">
        <v>1405</v>
      </c>
      <c r="C12" t="s">
        <v>1824</v>
      </c>
      <c r="D12" t="s">
        <v>1825</v>
      </c>
      <c r="E12" t="s">
        <v>41</v>
      </c>
      <c r="F12" t="s">
        <v>1826</v>
      </c>
      <c r="G12" t="s">
        <v>1827</v>
      </c>
      <c r="H12" t="s">
        <v>44</v>
      </c>
      <c r="I12" t="s">
        <v>1207</v>
      </c>
      <c r="J12" t="s">
        <v>45</v>
      </c>
      <c r="K12" t="s">
        <v>45</v>
      </c>
      <c r="L12" t="s">
        <v>46</v>
      </c>
      <c r="M12" t="s">
        <v>47</v>
      </c>
      <c r="N12" t="s">
        <v>936</v>
      </c>
      <c r="O12" t="s">
        <v>51</v>
      </c>
      <c r="P12" t="s">
        <v>118</v>
      </c>
      <c r="Q12" t="s">
        <v>119</v>
      </c>
      <c r="R12" t="s">
        <v>120</v>
      </c>
      <c r="S12" t="s">
        <v>52</v>
      </c>
      <c r="T12" t="s">
        <v>1828</v>
      </c>
      <c r="U12" t="s">
        <v>1829</v>
      </c>
      <c r="V12" s="134">
        <v>3.2300000000000002E-2</v>
      </c>
      <c r="W12" s="134">
        <v>2.5479999999999999E-2</v>
      </c>
      <c r="X12" t="s">
        <v>123</v>
      </c>
      <c r="Y12" t="s">
        <v>51</v>
      </c>
      <c r="Z12" s="130">
        <v>8160</v>
      </c>
      <c r="AA12" s="132">
        <v>1</v>
      </c>
      <c r="AB12" s="136">
        <v>112.85</v>
      </c>
      <c r="AD12" s="130">
        <v>9.2089999999999996</v>
      </c>
      <c r="AG12" t="s">
        <v>127</v>
      </c>
      <c r="AH12" s="134">
        <v>2.0000000000000002E-5</v>
      </c>
      <c r="AI12" s="134">
        <v>3.0089133419289702E-3</v>
      </c>
      <c r="AJ12" s="134">
        <v>1.32334791333147E-3</v>
      </c>
    </row>
    <row r="13" spans="1:36">
      <c r="A13">
        <v>337</v>
      </c>
      <c r="B13">
        <v>1405</v>
      </c>
      <c r="C13" t="s">
        <v>1830</v>
      </c>
      <c r="D13" t="s">
        <v>1831</v>
      </c>
      <c r="E13" t="s">
        <v>41</v>
      </c>
      <c r="F13" t="s">
        <v>1832</v>
      </c>
      <c r="G13" t="s">
        <v>1833</v>
      </c>
      <c r="H13" t="s">
        <v>44</v>
      </c>
      <c r="I13" t="s">
        <v>1207</v>
      </c>
      <c r="J13" t="s">
        <v>45</v>
      </c>
      <c r="K13" t="s">
        <v>45</v>
      </c>
      <c r="L13" t="s">
        <v>46</v>
      </c>
      <c r="M13" t="s">
        <v>47</v>
      </c>
      <c r="N13" t="s">
        <v>150</v>
      </c>
      <c r="O13" t="s">
        <v>51</v>
      </c>
      <c r="P13" t="s">
        <v>133</v>
      </c>
      <c r="Q13" t="s">
        <v>119</v>
      </c>
      <c r="R13" t="s">
        <v>120</v>
      </c>
      <c r="S13" t="s">
        <v>52</v>
      </c>
      <c r="T13" t="s">
        <v>1834</v>
      </c>
      <c r="U13" t="s">
        <v>1835</v>
      </c>
      <c r="V13" s="134">
        <v>2.4899999999999999E-2</v>
      </c>
      <c r="W13" s="134">
        <v>2.8080000000000001E-2</v>
      </c>
      <c r="X13" t="s">
        <v>123</v>
      </c>
      <c r="Y13" t="s">
        <v>51</v>
      </c>
      <c r="Z13" s="130">
        <v>13800</v>
      </c>
      <c r="AA13" s="132">
        <v>1</v>
      </c>
      <c r="AB13" s="136">
        <v>111.05</v>
      </c>
      <c r="AD13" s="130">
        <v>15.324999999999999</v>
      </c>
      <c r="AG13" t="s">
        <v>127</v>
      </c>
      <c r="AH13" s="134">
        <v>9.8999999999999994E-5</v>
      </c>
      <c r="AI13" s="134">
        <v>5.0074383045478699E-3</v>
      </c>
      <c r="AJ13" s="134">
        <v>2.2023176736659699E-3</v>
      </c>
    </row>
    <row r="14" spans="1:36">
      <c r="A14">
        <v>337</v>
      </c>
      <c r="B14">
        <v>1405</v>
      </c>
      <c r="C14" t="s">
        <v>1836</v>
      </c>
      <c r="D14" t="s">
        <v>1837</v>
      </c>
      <c r="E14" t="s">
        <v>41</v>
      </c>
      <c r="F14" t="s">
        <v>1838</v>
      </c>
      <c r="G14" t="s">
        <v>1839</v>
      </c>
      <c r="H14" t="s">
        <v>44</v>
      </c>
      <c r="I14" t="s">
        <v>1392</v>
      </c>
      <c r="J14" t="s">
        <v>45</v>
      </c>
      <c r="K14" t="s">
        <v>45</v>
      </c>
      <c r="L14" t="s">
        <v>46</v>
      </c>
      <c r="M14" t="s">
        <v>47</v>
      </c>
      <c r="N14" t="s">
        <v>150</v>
      </c>
      <c r="O14" t="s">
        <v>51</v>
      </c>
      <c r="P14" t="s">
        <v>1840</v>
      </c>
      <c r="Q14" t="s">
        <v>119</v>
      </c>
      <c r="R14" t="s">
        <v>120</v>
      </c>
      <c r="S14" t="s">
        <v>52</v>
      </c>
      <c r="T14" t="s">
        <v>1841</v>
      </c>
      <c r="U14" t="s">
        <v>1842</v>
      </c>
      <c r="V14" s="134">
        <v>2.41E-2</v>
      </c>
      <c r="W14" s="134">
        <v>3.9440000000000003E-2</v>
      </c>
      <c r="X14" t="s">
        <v>123</v>
      </c>
      <c r="Y14" t="s">
        <v>51</v>
      </c>
      <c r="Z14" s="130">
        <v>32851</v>
      </c>
      <c r="AA14" s="132">
        <v>1</v>
      </c>
      <c r="AB14" s="136">
        <v>96.69</v>
      </c>
      <c r="AD14" s="130">
        <v>31.763999999999999</v>
      </c>
      <c r="AG14" t="s">
        <v>127</v>
      </c>
      <c r="AH14" s="134">
        <v>1.5999999999999999E-5</v>
      </c>
      <c r="AI14" s="134">
        <v>1.03788231614966E-2</v>
      </c>
      <c r="AJ14" s="134">
        <v>4.5647024067491599E-3</v>
      </c>
    </row>
    <row r="15" spans="1:36">
      <c r="A15">
        <v>337</v>
      </c>
      <c r="B15">
        <v>1405</v>
      </c>
      <c r="C15" t="s">
        <v>1843</v>
      </c>
      <c r="D15" t="s">
        <v>1844</v>
      </c>
      <c r="E15" t="s">
        <v>41</v>
      </c>
      <c r="F15" t="s">
        <v>1845</v>
      </c>
      <c r="G15" t="s">
        <v>1846</v>
      </c>
      <c r="H15" t="s">
        <v>44</v>
      </c>
      <c r="I15" t="s">
        <v>1392</v>
      </c>
      <c r="J15" t="s">
        <v>45</v>
      </c>
      <c r="K15" t="s">
        <v>45</v>
      </c>
      <c r="L15" t="s">
        <v>46</v>
      </c>
      <c r="M15" t="s">
        <v>47</v>
      </c>
      <c r="N15" t="s">
        <v>116</v>
      </c>
      <c r="O15" t="s">
        <v>51</v>
      </c>
      <c r="P15" t="s">
        <v>1840</v>
      </c>
      <c r="Q15" t="s">
        <v>119</v>
      </c>
      <c r="R15" t="s">
        <v>120</v>
      </c>
      <c r="S15" t="s">
        <v>52</v>
      </c>
      <c r="T15" t="s">
        <v>1847</v>
      </c>
      <c r="U15" t="s">
        <v>1848</v>
      </c>
      <c r="V15" s="134">
        <v>2.0400000000000001E-2</v>
      </c>
      <c r="W15" s="134">
        <v>3.8940000000000002E-2</v>
      </c>
      <c r="X15" t="s">
        <v>123</v>
      </c>
      <c r="Y15" t="s">
        <v>51</v>
      </c>
      <c r="Z15" s="130">
        <v>15000</v>
      </c>
      <c r="AA15" s="132">
        <v>1</v>
      </c>
      <c r="AB15" s="136">
        <v>97.66</v>
      </c>
      <c r="AD15" s="130">
        <v>14.648999999999999</v>
      </c>
      <c r="AG15" t="s">
        <v>127</v>
      </c>
      <c r="AH15" s="134">
        <v>5.0000000000000002E-5</v>
      </c>
      <c r="AI15" s="134">
        <v>4.7865867785970399E-3</v>
      </c>
      <c r="AJ15" s="134">
        <v>2.1051851301824398E-3</v>
      </c>
    </row>
    <row r="16" spans="1:36">
      <c r="A16">
        <v>337</v>
      </c>
      <c r="B16">
        <v>1405</v>
      </c>
      <c r="C16" t="s">
        <v>1849</v>
      </c>
      <c r="D16" t="s">
        <v>1850</v>
      </c>
      <c r="E16" t="s">
        <v>41</v>
      </c>
      <c r="F16" t="s">
        <v>1851</v>
      </c>
      <c r="G16" t="s">
        <v>1852</v>
      </c>
      <c r="H16" t="s">
        <v>44</v>
      </c>
      <c r="I16" t="s">
        <v>1392</v>
      </c>
      <c r="J16" t="s">
        <v>45</v>
      </c>
      <c r="K16" t="s">
        <v>45</v>
      </c>
      <c r="L16" t="s">
        <v>46</v>
      </c>
      <c r="M16" t="s">
        <v>47</v>
      </c>
      <c r="N16" t="s">
        <v>116</v>
      </c>
      <c r="O16" t="s">
        <v>51</v>
      </c>
      <c r="P16" t="s">
        <v>118</v>
      </c>
      <c r="Q16" t="s">
        <v>119</v>
      </c>
      <c r="R16" t="s">
        <v>120</v>
      </c>
      <c r="S16" t="s">
        <v>52</v>
      </c>
      <c r="T16" t="s">
        <v>1853</v>
      </c>
      <c r="U16" t="s">
        <v>1854</v>
      </c>
      <c r="V16" s="134">
        <v>0.04</v>
      </c>
      <c r="W16" s="134">
        <v>4.0140000000000002E-2</v>
      </c>
      <c r="X16" t="s">
        <v>123</v>
      </c>
      <c r="Y16" t="s">
        <v>51</v>
      </c>
      <c r="Z16" s="130">
        <v>8125</v>
      </c>
      <c r="AA16" s="132">
        <v>1</v>
      </c>
      <c r="AB16" s="136">
        <v>101.95</v>
      </c>
      <c r="AD16" s="130">
        <v>8.2829999999999995</v>
      </c>
      <c r="AG16" t="s">
        <v>127</v>
      </c>
      <c r="AH16" s="134">
        <v>1.7E-5</v>
      </c>
      <c r="AI16" s="134">
        <v>2.70662792128028E-3</v>
      </c>
      <c r="AJ16" s="134">
        <v>1.1903999898829701E-3</v>
      </c>
    </row>
    <row r="17" spans="1:36">
      <c r="A17">
        <v>337</v>
      </c>
      <c r="B17">
        <v>1405</v>
      </c>
      <c r="C17" t="s">
        <v>1849</v>
      </c>
      <c r="D17" t="s">
        <v>1850</v>
      </c>
      <c r="E17" t="s">
        <v>41</v>
      </c>
      <c r="F17" t="s">
        <v>1855</v>
      </c>
      <c r="G17" t="s">
        <v>1856</v>
      </c>
      <c r="H17" t="s">
        <v>44</v>
      </c>
      <c r="I17" t="s">
        <v>1392</v>
      </c>
      <c r="J17" t="s">
        <v>45</v>
      </c>
      <c r="K17" t="s">
        <v>45</v>
      </c>
      <c r="L17" t="s">
        <v>46</v>
      </c>
      <c r="M17" t="s">
        <v>47</v>
      </c>
      <c r="N17" t="s">
        <v>116</v>
      </c>
      <c r="O17" t="s">
        <v>51</v>
      </c>
      <c r="P17" t="s">
        <v>118</v>
      </c>
      <c r="Q17" t="s">
        <v>119</v>
      </c>
      <c r="R17" t="s">
        <v>120</v>
      </c>
      <c r="S17" t="s">
        <v>52</v>
      </c>
      <c r="T17" t="s">
        <v>1857</v>
      </c>
      <c r="U17" t="s">
        <v>1858</v>
      </c>
      <c r="V17" s="134">
        <v>2.07E-2</v>
      </c>
      <c r="W17" s="134">
        <v>4.0820000000000002E-2</v>
      </c>
      <c r="X17" t="s">
        <v>123</v>
      </c>
      <c r="Y17" t="s">
        <v>51</v>
      </c>
      <c r="Z17" s="130">
        <v>17257.400000000001</v>
      </c>
      <c r="AA17" s="132">
        <v>1</v>
      </c>
      <c r="AB17" s="136">
        <v>91.69</v>
      </c>
      <c r="AD17" s="130">
        <v>15.823</v>
      </c>
      <c r="AG17" t="s">
        <v>127</v>
      </c>
      <c r="AH17" s="134">
        <v>1.5999999999999999E-5</v>
      </c>
      <c r="AI17" s="134">
        <v>5.1702946772365001E-3</v>
      </c>
      <c r="AJ17" s="134">
        <v>2.2739434124225601E-3</v>
      </c>
    </row>
    <row r="18" spans="1:36">
      <c r="A18">
        <v>337</v>
      </c>
      <c r="B18">
        <v>1405</v>
      </c>
      <c r="C18" t="s">
        <v>1859</v>
      </c>
      <c r="D18" t="s">
        <v>1860</v>
      </c>
      <c r="E18" t="s">
        <v>41</v>
      </c>
      <c r="F18" t="s">
        <v>1861</v>
      </c>
      <c r="G18" t="s">
        <v>1862</v>
      </c>
      <c r="H18" t="s">
        <v>44</v>
      </c>
      <c r="I18" t="s">
        <v>1207</v>
      </c>
      <c r="J18" t="s">
        <v>45</v>
      </c>
      <c r="K18" t="s">
        <v>45</v>
      </c>
      <c r="L18" t="s">
        <v>46</v>
      </c>
      <c r="M18" t="s">
        <v>47</v>
      </c>
      <c r="N18" t="s">
        <v>150</v>
      </c>
      <c r="O18" t="s">
        <v>51</v>
      </c>
      <c r="P18" t="s">
        <v>1800</v>
      </c>
      <c r="Q18" t="s">
        <v>119</v>
      </c>
      <c r="R18" t="s">
        <v>120</v>
      </c>
      <c r="S18" t="s">
        <v>52</v>
      </c>
      <c r="T18" t="s">
        <v>1863</v>
      </c>
      <c r="U18" t="s">
        <v>1864</v>
      </c>
      <c r="V18" s="134">
        <v>1.14E-2</v>
      </c>
      <c r="W18" s="134">
        <v>2.376E-2</v>
      </c>
      <c r="X18" t="s">
        <v>123</v>
      </c>
      <c r="Y18" t="s">
        <v>51</v>
      </c>
      <c r="Z18" s="130">
        <v>36000</v>
      </c>
      <c r="AA18" s="132">
        <v>1</v>
      </c>
      <c r="AB18" s="136">
        <v>115.86</v>
      </c>
      <c r="AD18" s="130">
        <v>41.71</v>
      </c>
      <c r="AG18" t="s">
        <v>127</v>
      </c>
      <c r="AH18" s="134">
        <v>1.7E-5</v>
      </c>
      <c r="AI18" s="134">
        <v>1.3628685910339999E-2</v>
      </c>
      <c r="AJ18" s="134">
        <v>5.99402209747132E-3</v>
      </c>
    </row>
    <row r="19" spans="1:36">
      <c r="A19">
        <v>337</v>
      </c>
      <c r="B19">
        <v>1405</v>
      </c>
      <c r="C19" t="s">
        <v>1865</v>
      </c>
      <c r="D19" t="s">
        <v>1866</v>
      </c>
      <c r="E19" t="s">
        <v>41</v>
      </c>
      <c r="F19" t="s">
        <v>1867</v>
      </c>
      <c r="G19" t="s">
        <v>1868</v>
      </c>
      <c r="H19" t="s">
        <v>44</v>
      </c>
      <c r="I19" t="s">
        <v>1392</v>
      </c>
      <c r="J19" t="s">
        <v>45</v>
      </c>
      <c r="K19" t="s">
        <v>70</v>
      </c>
      <c r="L19" t="s">
        <v>46</v>
      </c>
      <c r="M19" t="s">
        <v>47</v>
      </c>
      <c r="N19" t="s">
        <v>49</v>
      </c>
      <c r="O19" t="s">
        <v>51</v>
      </c>
      <c r="P19" t="s">
        <v>133</v>
      </c>
      <c r="Q19" t="s">
        <v>119</v>
      </c>
      <c r="R19" t="s">
        <v>120</v>
      </c>
      <c r="S19" t="s">
        <v>52</v>
      </c>
      <c r="T19" t="s">
        <v>1869</v>
      </c>
      <c r="U19" t="s">
        <v>1870</v>
      </c>
      <c r="V19" s="134">
        <v>3.4500000000000003E-2</v>
      </c>
      <c r="W19" s="134">
        <v>5.1799999999999999E-2</v>
      </c>
      <c r="X19" t="s">
        <v>123</v>
      </c>
      <c r="Y19" t="s">
        <v>51</v>
      </c>
      <c r="Z19" s="130">
        <v>8411.76</v>
      </c>
      <c r="AA19" s="132">
        <v>1</v>
      </c>
      <c r="AB19" s="136">
        <v>100.87</v>
      </c>
      <c r="AD19" s="130">
        <v>8.4849999999999994</v>
      </c>
      <c r="AG19" t="s">
        <v>127</v>
      </c>
      <c r="AH19" s="134">
        <v>1.5E-5</v>
      </c>
      <c r="AI19" s="134">
        <v>2.7724699766385301E-3</v>
      </c>
      <c r="AJ19" s="134">
        <v>1.2193579347176001E-3</v>
      </c>
    </row>
    <row r="20" spans="1:36">
      <c r="A20">
        <v>337</v>
      </c>
      <c r="B20">
        <v>1405</v>
      </c>
      <c r="C20" t="s">
        <v>1871</v>
      </c>
      <c r="D20" t="s">
        <v>1872</v>
      </c>
      <c r="E20" t="s">
        <v>41</v>
      </c>
      <c r="F20" t="s">
        <v>1873</v>
      </c>
      <c r="G20" t="s">
        <v>1874</v>
      </c>
      <c r="H20" t="s">
        <v>44</v>
      </c>
      <c r="I20" t="s">
        <v>1392</v>
      </c>
      <c r="J20" t="s">
        <v>45</v>
      </c>
      <c r="K20" t="s">
        <v>45</v>
      </c>
      <c r="L20" t="s">
        <v>46</v>
      </c>
      <c r="M20" t="s">
        <v>47</v>
      </c>
      <c r="N20" t="s">
        <v>49</v>
      </c>
      <c r="O20" t="s">
        <v>51</v>
      </c>
      <c r="P20" t="s">
        <v>133</v>
      </c>
      <c r="Q20" t="s">
        <v>119</v>
      </c>
      <c r="R20" t="s">
        <v>120</v>
      </c>
      <c r="S20" t="s">
        <v>52</v>
      </c>
      <c r="T20" t="s">
        <v>1875</v>
      </c>
      <c r="U20" t="s">
        <v>1876</v>
      </c>
      <c r="V20" s="134">
        <v>2.0500000000000001E-2</v>
      </c>
      <c r="W20" s="134">
        <v>4.0890000000000003E-2</v>
      </c>
      <c r="X20" t="s">
        <v>123</v>
      </c>
      <c r="Y20" t="s">
        <v>51</v>
      </c>
      <c r="Z20" s="130">
        <v>13090.92</v>
      </c>
      <c r="AA20" s="132">
        <v>1</v>
      </c>
      <c r="AB20" s="136">
        <v>96.95</v>
      </c>
      <c r="AD20" s="130">
        <v>12.692</v>
      </c>
      <c r="AG20" t="s">
        <v>127</v>
      </c>
      <c r="AH20" s="134">
        <v>1.7E-5</v>
      </c>
      <c r="AI20" s="134">
        <v>4.1470181883832002E-3</v>
      </c>
      <c r="AJ20" s="134">
        <v>1.8238969496630101E-3</v>
      </c>
    </row>
    <row r="21" spans="1:36">
      <c r="A21">
        <v>337</v>
      </c>
      <c r="B21">
        <v>1405</v>
      </c>
      <c r="C21" t="s">
        <v>1871</v>
      </c>
      <c r="D21" t="s">
        <v>1872</v>
      </c>
      <c r="E21" t="s">
        <v>41</v>
      </c>
      <c r="F21" t="s">
        <v>1877</v>
      </c>
      <c r="G21" t="s">
        <v>1878</v>
      </c>
      <c r="H21" t="s">
        <v>44</v>
      </c>
      <c r="I21" t="s">
        <v>1394</v>
      </c>
      <c r="J21" t="s">
        <v>45</v>
      </c>
      <c r="K21" t="s">
        <v>45</v>
      </c>
      <c r="L21" t="s">
        <v>46</v>
      </c>
      <c r="M21" t="s">
        <v>47</v>
      </c>
      <c r="N21" t="s">
        <v>49</v>
      </c>
      <c r="O21" t="s">
        <v>51</v>
      </c>
      <c r="P21" t="s">
        <v>133</v>
      </c>
      <c r="Q21" t="s">
        <v>119</v>
      </c>
      <c r="R21" t="s">
        <v>120</v>
      </c>
      <c r="S21" t="s">
        <v>52</v>
      </c>
      <c r="T21" t="s">
        <v>1879</v>
      </c>
      <c r="U21" t="s">
        <v>1880</v>
      </c>
      <c r="V21" s="134">
        <v>1.25E-3</v>
      </c>
      <c r="W21" s="134">
        <v>4.3119999999999999E-2</v>
      </c>
      <c r="X21" t="s">
        <v>123</v>
      </c>
      <c r="Y21" t="s">
        <v>51</v>
      </c>
      <c r="Z21" s="130">
        <v>7000</v>
      </c>
      <c r="AA21" s="132">
        <v>1</v>
      </c>
      <c r="AB21" s="136">
        <v>95.9</v>
      </c>
      <c r="AD21" s="130">
        <v>6.7130000000000001</v>
      </c>
      <c r="AG21" t="s">
        <v>127</v>
      </c>
      <c r="AH21" s="134">
        <v>1.2E-5</v>
      </c>
      <c r="AI21" s="134">
        <v>2.1934846777747199E-3</v>
      </c>
      <c r="AJ21" s="134">
        <v>9.6471484599048999E-4</v>
      </c>
    </row>
    <row r="22" spans="1:36">
      <c r="A22">
        <v>337</v>
      </c>
      <c r="B22">
        <v>1405</v>
      </c>
      <c r="C22" t="s">
        <v>1881</v>
      </c>
      <c r="D22" t="s">
        <v>1882</v>
      </c>
      <c r="E22" t="s">
        <v>41</v>
      </c>
      <c r="F22" t="s">
        <v>1883</v>
      </c>
      <c r="G22" t="s">
        <v>1884</v>
      </c>
      <c r="H22" t="s">
        <v>44</v>
      </c>
      <c r="I22" t="s">
        <v>1207</v>
      </c>
      <c r="J22" t="s">
        <v>45</v>
      </c>
      <c r="K22" t="s">
        <v>45</v>
      </c>
      <c r="L22" t="s">
        <v>46</v>
      </c>
      <c r="M22" t="s">
        <v>47</v>
      </c>
      <c r="N22" t="s">
        <v>924</v>
      </c>
      <c r="O22" t="s">
        <v>51</v>
      </c>
      <c r="P22" t="s">
        <v>118</v>
      </c>
      <c r="Q22" t="s">
        <v>119</v>
      </c>
      <c r="R22" t="s">
        <v>120</v>
      </c>
      <c r="S22" t="s">
        <v>52</v>
      </c>
      <c r="T22" t="s">
        <v>1885</v>
      </c>
      <c r="U22" t="s">
        <v>1835</v>
      </c>
      <c r="V22" s="134">
        <v>1.09E-2</v>
      </c>
      <c r="W22" s="134">
        <v>2.5520000000000001E-2</v>
      </c>
      <c r="X22" t="s">
        <v>123</v>
      </c>
      <c r="Y22" t="s">
        <v>51</v>
      </c>
      <c r="Z22" s="130">
        <v>10000</v>
      </c>
      <c r="AA22" s="132">
        <v>1</v>
      </c>
      <c r="AB22" s="136">
        <v>113.58</v>
      </c>
      <c r="AD22" s="130">
        <v>11.358000000000001</v>
      </c>
      <c r="AG22" t="s">
        <v>127</v>
      </c>
      <c r="AH22" s="134">
        <v>1.4E-5</v>
      </c>
      <c r="AI22" s="134">
        <v>3.71124668109121E-3</v>
      </c>
      <c r="AJ22" s="134">
        <v>1.6322406108684601E-3</v>
      </c>
    </row>
    <row r="23" spans="1:36">
      <c r="A23">
        <v>337</v>
      </c>
      <c r="B23">
        <v>1405</v>
      </c>
      <c r="C23" t="s">
        <v>1881</v>
      </c>
      <c r="D23" t="s">
        <v>1882</v>
      </c>
      <c r="E23" t="s">
        <v>41</v>
      </c>
      <c r="F23" t="s">
        <v>1886</v>
      </c>
      <c r="G23" t="s">
        <v>1887</v>
      </c>
      <c r="H23" t="s">
        <v>44</v>
      </c>
      <c r="I23" t="s">
        <v>1392</v>
      </c>
      <c r="J23" t="s">
        <v>45</v>
      </c>
      <c r="K23" t="s">
        <v>45</v>
      </c>
      <c r="L23" t="s">
        <v>46</v>
      </c>
      <c r="M23" t="s">
        <v>47</v>
      </c>
      <c r="N23" t="s">
        <v>924</v>
      </c>
      <c r="O23" t="s">
        <v>51</v>
      </c>
      <c r="P23" t="s">
        <v>118</v>
      </c>
      <c r="Q23" t="s">
        <v>119</v>
      </c>
      <c r="R23" t="s">
        <v>120</v>
      </c>
      <c r="S23" t="s">
        <v>52</v>
      </c>
      <c r="T23" t="s">
        <v>1888</v>
      </c>
      <c r="U23" t="s">
        <v>1889</v>
      </c>
      <c r="V23" s="134">
        <v>4.48E-2</v>
      </c>
      <c r="W23" s="134">
        <v>4.4069999999999998E-2</v>
      </c>
      <c r="X23" t="s">
        <v>123</v>
      </c>
      <c r="Y23" t="s">
        <v>51</v>
      </c>
      <c r="Z23" s="130">
        <v>3000</v>
      </c>
      <c r="AA23" s="132">
        <v>1</v>
      </c>
      <c r="AB23" s="136">
        <v>101.01</v>
      </c>
      <c r="AD23" s="130">
        <v>3.03</v>
      </c>
      <c r="AG23" t="s">
        <v>127</v>
      </c>
      <c r="AH23" s="134">
        <v>3.9999999999999998E-6</v>
      </c>
      <c r="AI23" s="134">
        <v>9.9015590928954898E-4</v>
      </c>
      <c r="AJ23" s="134">
        <v>4.3547972557797998E-4</v>
      </c>
    </row>
    <row r="24" spans="1:36">
      <c r="A24">
        <v>337</v>
      </c>
      <c r="B24">
        <v>1405</v>
      </c>
      <c r="C24" t="s">
        <v>1881</v>
      </c>
      <c r="D24" t="s">
        <v>1882</v>
      </c>
      <c r="E24" t="s">
        <v>41</v>
      </c>
      <c r="F24" t="s">
        <v>1890</v>
      </c>
      <c r="G24" t="s">
        <v>1891</v>
      </c>
      <c r="H24" t="s">
        <v>44</v>
      </c>
      <c r="I24" t="s">
        <v>1207</v>
      </c>
      <c r="J24" t="s">
        <v>45</v>
      </c>
      <c r="K24" t="s">
        <v>45</v>
      </c>
      <c r="L24" t="s">
        <v>46</v>
      </c>
      <c r="M24" t="s">
        <v>47</v>
      </c>
      <c r="N24" t="s">
        <v>924</v>
      </c>
      <c r="O24" t="s">
        <v>51</v>
      </c>
      <c r="P24" t="s">
        <v>118</v>
      </c>
      <c r="Q24" t="s">
        <v>119</v>
      </c>
      <c r="R24" t="s">
        <v>120</v>
      </c>
      <c r="S24" t="s">
        <v>52</v>
      </c>
      <c r="T24" t="s">
        <v>1892</v>
      </c>
      <c r="U24" t="s">
        <v>1893</v>
      </c>
      <c r="V24" s="134">
        <v>4.02E-2</v>
      </c>
      <c r="W24" s="134">
        <v>2.6089999999999999E-2</v>
      </c>
      <c r="X24" t="s">
        <v>123</v>
      </c>
      <c r="Y24" t="s">
        <v>51</v>
      </c>
      <c r="Z24" s="130">
        <v>16000</v>
      </c>
      <c r="AA24" s="132">
        <v>1</v>
      </c>
      <c r="AB24" s="136">
        <v>114.45</v>
      </c>
      <c r="AD24" s="130">
        <v>18.312000000000001</v>
      </c>
      <c r="AG24" t="s">
        <v>127</v>
      </c>
      <c r="AH24" s="134">
        <v>2.0000000000000002E-5</v>
      </c>
      <c r="AI24" s="134">
        <v>5.9834785370789104E-3</v>
      </c>
      <c r="AJ24" s="134">
        <v>2.6315891940679099E-3</v>
      </c>
    </row>
    <row r="25" spans="1:36">
      <c r="A25">
        <v>337</v>
      </c>
      <c r="B25">
        <v>1405</v>
      </c>
      <c r="C25" t="s">
        <v>1894</v>
      </c>
      <c r="D25" t="s">
        <v>1895</v>
      </c>
      <c r="E25" t="s">
        <v>41</v>
      </c>
      <c r="F25" t="s">
        <v>1896</v>
      </c>
      <c r="G25" t="s">
        <v>1897</v>
      </c>
      <c r="H25" t="s">
        <v>44</v>
      </c>
      <c r="I25" t="s">
        <v>1392</v>
      </c>
      <c r="J25" t="s">
        <v>45</v>
      </c>
      <c r="K25" t="s">
        <v>45</v>
      </c>
      <c r="L25" t="s">
        <v>46</v>
      </c>
      <c r="M25" t="s">
        <v>47</v>
      </c>
      <c r="N25" t="s">
        <v>912</v>
      </c>
      <c r="O25" t="s">
        <v>51</v>
      </c>
      <c r="P25" t="s">
        <v>883</v>
      </c>
      <c r="Q25" t="s">
        <v>883</v>
      </c>
      <c r="R25" t="s">
        <v>883</v>
      </c>
      <c r="S25" t="s">
        <v>52</v>
      </c>
      <c r="T25" t="s">
        <v>1898</v>
      </c>
      <c r="U25" t="s">
        <v>136</v>
      </c>
      <c r="V25" s="134">
        <v>8.5000000000000006E-2</v>
      </c>
      <c r="W25" s="134">
        <v>5.7020000000000001E-2</v>
      </c>
      <c r="X25" t="s">
        <v>123</v>
      </c>
      <c r="Y25" t="s">
        <v>51</v>
      </c>
      <c r="Z25" s="130">
        <v>7000</v>
      </c>
      <c r="AA25" s="132">
        <v>1</v>
      </c>
      <c r="AB25" s="136">
        <v>102</v>
      </c>
      <c r="AD25" s="130">
        <v>7.14</v>
      </c>
      <c r="AG25" t="s">
        <v>127</v>
      </c>
      <c r="AH25" s="134">
        <v>7.7000000000000001E-5</v>
      </c>
      <c r="AI25" s="134">
        <v>2.3330076864757198E-3</v>
      </c>
      <c r="AJ25" s="134">
        <v>1.02607835548519E-3</v>
      </c>
    </row>
    <row r="26" spans="1:36">
      <c r="A26">
        <v>337</v>
      </c>
      <c r="B26">
        <v>1405</v>
      </c>
      <c r="C26" t="s">
        <v>1899</v>
      </c>
      <c r="D26" t="s">
        <v>1900</v>
      </c>
      <c r="E26" t="s">
        <v>41</v>
      </c>
      <c r="F26" t="s">
        <v>1901</v>
      </c>
      <c r="G26" t="s">
        <v>1902</v>
      </c>
      <c r="H26" t="s">
        <v>44</v>
      </c>
      <c r="I26" t="s">
        <v>1207</v>
      </c>
      <c r="J26" t="s">
        <v>45</v>
      </c>
      <c r="K26" t="s">
        <v>45</v>
      </c>
      <c r="L26" t="s">
        <v>46</v>
      </c>
      <c r="M26" t="s">
        <v>47</v>
      </c>
      <c r="N26" t="s">
        <v>116</v>
      </c>
      <c r="O26" t="s">
        <v>51</v>
      </c>
      <c r="P26" t="s">
        <v>1903</v>
      </c>
      <c r="Q26" t="s">
        <v>119</v>
      </c>
      <c r="R26" t="s">
        <v>120</v>
      </c>
      <c r="S26" t="s">
        <v>52</v>
      </c>
      <c r="T26" t="s">
        <v>1807</v>
      </c>
      <c r="U26" t="s">
        <v>1904</v>
      </c>
      <c r="V26" s="134">
        <v>2.8799999999999999E-2</v>
      </c>
      <c r="W26" s="134">
        <v>2.649E-2</v>
      </c>
      <c r="X26" t="s">
        <v>123</v>
      </c>
      <c r="Y26" t="s">
        <v>51</v>
      </c>
      <c r="Z26" s="130">
        <v>11822.22</v>
      </c>
      <c r="AA26" s="132">
        <v>1</v>
      </c>
      <c r="AB26" s="136">
        <v>120.66</v>
      </c>
      <c r="AD26" s="130">
        <v>14.265000000000001</v>
      </c>
      <c r="AG26" t="s">
        <v>127</v>
      </c>
      <c r="AH26" s="134">
        <v>6.4999999999999994E-5</v>
      </c>
      <c r="AI26" s="134">
        <v>4.66101301629053E-3</v>
      </c>
      <c r="AJ26" s="134">
        <v>2.0499566282505799E-3</v>
      </c>
    </row>
    <row r="27" spans="1:36">
      <c r="A27">
        <v>337</v>
      </c>
      <c r="B27">
        <v>1405</v>
      </c>
      <c r="C27" t="s">
        <v>1905</v>
      </c>
      <c r="D27" t="s">
        <v>1906</v>
      </c>
      <c r="E27" t="s">
        <v>41</v>
      </c>
      <c r="F27" t="s">
        <v>1907</v>
      </c>
      <c r="G27" t="s">
        <v>1908</v>
      </c>
      <c r="H27" t="s">
        <v>44</v>
      </c>
      <c r="I27" t="s">
        <v>1392</v>
      </c>
      <c r="J27" t="s">
        <v>45</v>
      </c>
      <c r="K27" t="s">
        <v>45</v>
      </c>
      <c r="L27" t="s">
        <v>46</v>
      </c>
      <c r="M27" t="s">
        <v>47</v>
      </c>
      <c r="N27" t="s">
        <v>116</v>
      </c>
      <c r="O27" t="s">
        <v>51</v>
      </c>
      <c r="P27" t="s">
        <v>1800</v>
      </c>
      <c r="Q27" t="s">
        <v>119</v>
      </c>
      <c r="R27" t="s">
        <v>120</v>
      </c>
      <c r="S27" t="s">
        <v>52</v>
      </c>
      <c r="T27" t="s">
        <v>1909</v>
      </c>
      <c r="U27" t="s">
        <v>1910</v>
      </c>
      <c r="V27" s="134">
        <v>5.3100000000000001E-2</v>
      </c>
      <c r="W27" s="134">
        <v>4.0509999999999997E-2</v>
      </c>
      <c r="X27" t="s">
        <v>123</v>
      </c>
      <c r="Y27" t="s">
        <v>51</v>
      </c>
      <c r="Z27" s="130">
        <v>5000</v>
      </c>
      <c r="AA27" s="132">
        <v>1</v>
      </c>
      <c r="AB27" s="136">
        <v>109.16</v>
      </c>
      <c r="AD27" s="130">
        <v>5.4580000000000002</v>
      </c>
      <c r="AG27" t="s">
        <v>127</v>
      </c>
      <c r="AH27" s="134">
        <v>1.5999999999999999E-5</v>
      </c>
      <c r="AI27" s="134">
        <v>1.78341119786898E-3</v>
      </c>
      <c r="AJ27" s="134">
        <v>7.8436073728826105E-4</v>
      </c>
    </row>
    <row r="28" spans="1:36">
      <c r="A28">
        <v>337</v>
      </c>
      <c r="B28">
        <v>1405</v>
      </c>
      <c r="C28" t="s">
        <v>1911</v>
      </c>
      <c r="D28" t="s">
        <v>1912</v>
      </c>
      <c r="E28" t="s">
        <v>41</v>
      </c>
      <c r="F28" t="s">
        <v>1913</v>
      </c>
      <c r="G28" t="s">
        <v>1914</v>
      </c>
      <c r="H28" t="s">
        <v>44</v>
      </c>
      <c r="I28" t="s">
        <v>1207</v>
      </c>
      <c r="J28" t="s">
        <v>45</v>
      </c>
      <c r="K28" t="s">
        <v>45</v>
      </c>
      <c r="L28" t="s">
        <v>46</v>
      </c>
      <c r="M28" t="s">
        <v>47</v>
      </c>
      <c r="N28" t="s">
        <v>150</v>
      </c>
      <c r="O28" t="s">
        <v>51</v>
      </c>
      <c r="P28" t="s">
        <v>883</v>
      </c>
      <c r="Q28" t="s">
        <v>883</v>
      </c>
      <c r="R28" t="s">
        <v>883</v>
      </c>
      <c r="S28" t="s">
        <v>52</v>
      </c>
      <c r="T28" t="s">
        <v>1773</v>
      </c>
      <c r="U28" t="s">
        <v>1915</v>
      </c>
      <c r="V28" s="134">
        <v>1.9E-2</v>
      </c>
      <c r="W28" s="134">
        <v>3.2719999999999999E-2</v>
      </c>
      <c r="X28" t="s">
        <v>123</v>
      </c>
      <c r="Y28" t="s">
        <v>51</v>
      </c>
      <c r="Z28" s="130">
        <v>10920</v>
      </c>
      <c r="AA28" s="132">
        <v>1</v>
      </c>
      <c r="AB28" s="136">
        <v>113.93</v>
      </c>
      <c r="AD28" s="130">
        <v>12.441000000000001</v>
      </c>
      <c r="AG28" t="s">
        <v>127</v>
      </c>
      <c r="AH28" s="134">
        <v>1.7E-5</v>
      </c>
      <c r="AI28" s="134">
        <v>4.0651698286615599E-3</v>
      </c>
      <c r="AJ28" s="134">
        <v>1.78789928414772E-3</v>
      </c>
    </row>
    <row r="29" spans="1:36">
      <c r="A29">
        <v>337</v>
      </c>
      <c r="B29">
        <v>1405</v>
      </c>
      <c r="C29" t="s">
        <v>1803</v>
      </c>
      <c r="D29" t="s">
        <v>1804</v>
      </c>
      <c r="E29" t="s">
        <v>41</v>
      </c>
      <c r="F29" t="s">
        <v>1916</v>
      </c>
      <c r="G29" t="s">
        <v>1917</v>
      </c>
      <c r="H29" t="s">
        <v>44</v>
      </c>
      <c r="I29" t="s">
        <v>1207</v>
      </c>
      <c r="J29" t="s">
        <v>45</v>
      </c>
      <c r="K29" t="s">
        <v>45</v>
      </c>
      <c r="L29" t="s">
        <v>46</v>
      </c>
      <c r="M29" t="s">
        <v>47</v>
      </c>
      <c r="N29" t="s">
        <v>150</v>
      </c>
      <c r="O29" t="s">
        <v>51</v>
      </c>
      <c r="P29" t="s">
        <v>1800</v>
      </c>
      <c r="Q29" t="s">
        <v>119</v>
      </c>
      <c r="R29" t="s">
        <v>120</v>
      </c>
      <c r="S29" t="s">
        <v>52</v>
      </c>
      <c r="T29" t="s">
        <v>1918</v>
      </c>
      <c r="U29" t="s">
        <v>1919</v>
      </c>
      <c r="V29" s="134">
        <v>6.4999999999999997E-3</v>
      </c>
      <c r="W29" s="134">
        <v>2.4910000000000002E-2</v>
      </c>
      <c r="X29" t="s">
        <v>123</v>
      </c>
      <c r="Y29" t="s">
        <v>51</v>
      </c>
      <c r="Z29" s="130">
        <v>9409.64</v>
      </c>
      <c r="AA29" s="132">
        <v>1</v>
      </c>
      <c r="AB29" s="136">
        <v>110.1</v>
      </c>
      <c r="AD29" s="130">
        <v>10.36</v>
      </c>
      <c r="AG29" t="s">
        <v>127</v>
      </c>
      <c r="AH29" s="134">
        <v>5.0000000000000004E-6</v>
      </c>
      <c r="AI29" s="134">
        <v>3.3851528647217501E-3</v>
      </c>
      <c r="AJ29" s="134">
        <v>1.4888215348088699E-3</v>
      </c>
    </row>
    <row r="30" spans="1:36">
      <c r="A30">
        <v>337</v>
      </c>
      <c r="B30">
        <v>1405</v>
      </c>
      <c r="C30" t="s">
        <v>1803</v>
      </c>
      <c r="D30" t="s">
        <v>1804</v>
      </c>
      <c r="E30" t="s">
        <v>41</v>
      </c>
      <c r="F30" t="s">
        <v>1920</v>
      </c>
      <c r="G30" t="s">
        <v>1921</v>
      </c>
      <c r="H30" t="s">
        <v>44</v>
      </c>
      <c r="I30" t="s">
        <v>1207</v>
      </c>
      <c r="J30" t="s">
        <v>45</v>
      </c>
      <c r="K30" t="s">
        <v>45</v>
      </c>
      <c r="L30" t="s">
        <v>46</v>
      </c>
      <c r="M30" t="s">
        <v>47</v>
      </c>
      <c r="N30" t="s">
        <v>150</v>
      </c>
      <c r="O30" t="s">
        <v>51</v>
      </c>
      <c r="P30" t="s">
        <v>1800</v>
      </c>
      <c r="Q30" t="s">
        <v>119</v>
      </c>
      <c r="R30" t="s">
        <v>120</v>
      </c>
      <c r="S30" t="s">
        <v>52</v>
      </c>
      <c r="T30" t="s">
        <v>1922</v>
      </c>
      <c r="U30" t="s">
        <v>1923</v>
      </c>
      <c r="V30" s="134">
        <v>3.5999999999999997E-2</v>
      </c>
      <c r="W30" s="134">
        <v>2.504E-2</v>
      </c>
      <c r="X30" t="s">
        <v>123</v>
      </c>
      <c r="Y30" t="s">
        <v>51</v>
      </c>
      <c r="Z30" s="130">
        <v>21000</v>
      </c>
      <c r="AA30" s="132">
        <v>1</v>
      </c>
      <c r="AB30" s="136">
        <v>111.67</v>
      </c>
      <c r="AD30" s="130">
        <v>23.451000000000001</v>
      </c>
      <c r="AG30" t="s">
        <v>127</v>
      </c>
      <c r="AH30" s="134">
        <v>2.4000000000000001E-5</v>
      </c>
      <c r="AI30" s="134">
        <v>7.6625578926101104E-3</v>
      </c>
      <c r="AJ30" s="134">
        <v>3.3700638222656301E-3</v>
      </c>
    </row>
    <row r="31" spans="1:36">
      <c r="A31">
        <v>337</v>
      </c>
      <c r="B31">
        <v>1405</v>
      </c>
      <c r="C31" t="s">
        <v>1924</v>
      </c>
      <c r="D31" t="s">
        <v>1925</v>
      </c>
      <c r="E31" t="s">
        <v>41</v>
      </c>
      <c r="F31" t="s">
        <v>1926</v>
      </c>
      <c r="G31" t="s">
        <v>1927</v>
      </c>
      <c r="H31" t="s">
        <v>44</v>
      </c>
      <c r="I31" t="s">
        <v>1207</v>
      </c>
      <c r="J31" t="s">
        <v>45</v>
      </c>
      <c r="K31" t="s">
        <v>45</v>
      </c>
      <c r="L31" t="s">
        <v>46</v>
      </c>
      <c r="M31" t="s">
        <v>47</v>
      </c>
      <c r="N31" t="s">
        <v>150</v>
      </c>
      <c r="O31" t="s">
        <v>51</v>
      </c>
      <c r="P31" t="s">
        <v>133</v>
      </c>
      <c r="Q31" t="s">
        <v>119</v>
      </c>
      <c r="R31" t="s">
        <v>120</v>
      </c>
      <c r="S31" t="s">
        <v>52</v>
      </c>
      <c r="T31" t="s">
        <v>1928</v>
      </c>
      <c r="U31" t="s">
        <v>1929</v>
      </c>
      <c r="V31" s="134">
        <v>3.6799999999999999E-2</v>
      </c>
      <c r="W31" s="134">
        <v>2.7009999999999999E-2</v>
      </c>
      <c r="X31" t="s">
        <v>123</v>
      </c>
      <c r="Y31" t="s">
        <v>51</v>
      </c>
      <c r="Z31" s="130">
        <v>21000</v>
      </c>
      <c r="AA31" s="132">
        <v>1</v>
      </c>
      <c r="AB31" s="136">
        <v>112.19</v>
      </c>
      <c r="AD31" s="130">
        <v>23.56</v>
      </c>
      <c r="AG31" t="s">
        <v>127</v>
      </c>
      <c r="AH31" s="134">
        <v>3.1999999999999999E-5</v>
      </c>
      <c r="AI31" s="134">
        <v>7.6982391866385596E-3</v>
      </c>
      <c r="AJ31" s="134">
        <v>3.38575678534952E-3</v>
      </c>
    </row>
    <row r="32" spans="1:36">
      <c r="A32">
        <v>337</v>
      </c>
      <c r="B32">
        <v>1405</v>
      </c>
      <c r="C32" t="s">
        <v>1924</v>
      </c>
      <c r="D32" t="s">
        <v>1925</v>
      </c>
      <c r="E32" t="s">
        <v>41</v>
      </c>
      <c r="F32" t="s">
        <v>1930</v>
      </c>
      <c r="G32" t="s">
        <v>1931</v>
      </c>
      <c r="H32" t="s">
        <v>44</v>
      </c>
      <c r="I32" t="s">
        <v>1392</v>
      </c>
      <c r="J32" t="s">
        <v>45</v>
      </c>
      <c r="K32" t="s">
        <v>45</v>
      </c>
      <c r="L32" t="s">
        <v>46</v>
      </c>
      <c r="M32" t="s">
        <v>47</v>
      </c>
      <c r="N32" t="s">
        <v>912</v>
      </c>
      <c r="O32" t="s">
        <v>51</v>
      </c>
      <c r="P32" t="s">
        <v>133</v>
      </c>
      <c r="Q32" t="s">
        <v>119</v>
      </c>
      <c r="R32" t="s">
        <v>120</v>
      </c>
      <c r="S32" t="s">
        <v>52</v>
      </c>
      <c r="T32" t="s">
        <v>1932</v>
      </c>
      <c r="U32" t="s">
        <v>1933</v>
      </c>
      <c r="V32" s="134">
        <v>5.2999999999999999E-2</v>
      </c>
      <c r="W32" s="134">
        <v>4.1980000000000003E-2</v>
      </c>
      <c r="X32" t="s">
        <v>123</v>
      </c>
      <c r="Y32" t="s">
        <v>51</v>
      </c>
      <c r="Z32" s="130">
        <v>35912.800000000003</v>
      </c>
      <c r="AA32" s="132">
        <v>1</v>
      </c>
      <c r="AB32" s="136">
        <v>103.2</v>
      </c>
      <c r="AD32" s="130">
        <v>37.061999999999998</v>
      </c>
      <c r="AG32" t="s">
        <v>127</v>
      </c>
      <c r="AH32" s="134">
        <v>1.1900000000000001E-4</v>
      </c>
      <c r="AI32" s="134">
        <v>1.21100774892209E-2</v>
      </c>
      <c r="AJ32" s="134">
        <v>5.32612407021631E-3</v>
      </c>
    </row>
    <row r="33" spans="1:36">
      <c r="A33">
        <v>337</v>
      </c>
      <c r="B33">
        <v>1405</v>
      </c>
      <c r="C33" t="s">
        <v>1934</v>
      </c>
      <c r="D33" t="s">
        <v>1935</v>
      </c>
      <c r="E33" t="s">
        <v>41</v>
      </c>
      <c r="F33" t="s">
        <v>1936</v>
      </c>
      <c r="G33" t="s">
        <v>1937</v>
      </c>
      <c r="H33" t="s">
        <v>44</v>
      </c>
      <c r="I33" t="s">
        <v>1207</v>
      </c>
      <c r="J33" t="s">
        <v>45</v>
      </c>
      <c r="K33" t="s">
        <v>45</v>
      </c>
      <c r="L33" t="s">
        <v>46</v>
      </c>
      <c r="M33" t="s">
        <v>47</v>
      </c>
      <c r="N33" t="s">
        <v>912</v>
      </c>
      <c r="O33" t="s">
        <v>51</v>
      </c>
      <c r="P33" t="s">
        <v>133</v>
      </c>
      <c r="Q33" t="s">
        <v>119</v>
      </c>
      <c r="R33" t="s">
        <v>120</v>
      </c>
      <c r="S33" t="s">
        <v>52</v>
      </c>
      <c r="T33" t="s">
        <v>1938</v>
      </c>
      <c r="U33" t="s">
        <v>1939</v>
      </c>
      <c r="V33" s="134">
        <v>4.0800000000000003E-2</v>
      </c>
      <c r="W33" s="134">
        <v>2.7709999999999999E-2</v>
      </c>
      <c r="X33" t="s">
        <v>123</v>
      </c>
      <c r="Y33" t="s">
        <v>51</v>
      </c>
      <c r="Z33" s="130">
        <v>14250</v>
      </c>
      <c r="AA33" s="132">
        <v>1</v>
      </c>
      <c r="AB33" s="136">
        <v>114</v>
      </c>
      <c r="AD33" s="130">
        <v>16.245000000000001</v>
      </c>
      <c r="AG33" t="s">
        <v>127</v>
      </c>
      <c r="AH33" s="134">
        <v>1.7E-5</v>
      </c>
      <c r="AI33" s="134">
        <v>5.3080826143974899E-3</v>
      </c>
      <c r="AJ33" s="134">
        <v>2.3345438214085398E-3</v>
      </c>
    </row>
    <row r="34" spans="1:36">
      <c r="A34">
        <v>337</v>
      </c>
      <c r="B34">
        <v>1405</v>
      </c>
      <c r="C34" t="s">
        <v>1940</v>
      </c>
      <c r="D34" t="s">
        <v>1941</v>
      </c>
      <c r="E34" t="s">
        <v>41</v>
      </c>
      <c r="F34" t="s">
        <v>1942</v>
      </c>
      <c r="G34" t="s">
        <v>1943</v>
      </c>
      <c r="H34" t="s">
        <v>44</v>
      </c>
      <c r="I34" t="s">
        <v>1392</v>
      </c>
      <c r="J34" t="s">
        <v>45</v>
      </c>
      <c r="K34" t="s">
        <v>45</v>
      </c>
      <c r="L34" t="s">
        <v>46</v>
      </c>
      <c r="M34" t="s">
        <v>47</v>
      </c>
      <c r="N34" t="s">
        <v>942</v>
      </c>
      <c r="O34" t="s">
        <v>51</v>
      </c>
      <c r="P34" t="s">
        <v>1800</v>
      </c>
      <c r="Q34" t="s">
        <v>119</v>
      </c>
      <c r="R34" t="s">
        <v>120</v>
      </c>
      <c r="S34" t="s">
        <v>52</v>
      </c>
      <c r="T34" t="s">
        <v>1944</v>
      </c>
      <c r="U34" t="s">
        <v>1945</v>
      </c>
      <c r="V34" s="134">
        <v>2.7900000000000001E-2</v>
      </c>
      <c r="W34" s="134">
        <v>4.0480000000000002E-2</v>
      </c>
      <c r="X34" t="s">
        <v>123</v>
      </c>
      <c r="Y34" t="s">
        <v>51</v>
      </c>
      <c r="Z34" s="130">
        <v>31566</v>
      </c>
      <c r="AA34" s="132">
        <v>1</v>
      </c>
      <c r="AB34" s="136">
        <v>92.5</v>
      </c>
      <c r="AD34" s="130">
        <v>29.199000000000002</v>
      </c>
      <c r="AG34" t="s">
        <v>127</v>
      </c>
      <c r="AH34" s="134">
        <v>1.4E-5</v>
      </c>
      <c r="AI34" s="134">
        <v>9.5406780929895903E-3</v>
      </c>
      <c r="AJ34" s="134">
        <v>4.19607845469918E-3</v>
      </c>
    </row>
    <row r="35" spans="1:36">
      <c r="A35">
        <v>337</v>
      </c>
      <c r="B35">
        <v>1405</v>
      </c>
      <c r="C35" t="s">
        <v>1946</v>
      </c>
      <c r="D35" t="s">
        <v>1947</v>
      </c>
      <c r="E35" t="s">
        <v>41</v>
      </c>
      <c r="F35" t="s">
        <v>1948</v>
      </c>
      <c r="G35" t="s">
        <v>1949</v>
      </c>
      <c r="H35" t="s">
        <v>44</v>
      </c>
      <c r="I35" t="s">
        <v>1207</v>
      </c>
      <c r="J35" t="s">
        <v>45</v>
      </c>
      <c r="K35" t="s">
        <v>45</v>
      </c>
      <c r="L35" t="s">
        <v>46</v>
      </c>
      <c r="M35" t="s">
        <v>47</v>
      </c>
      <c r="N35" t="s">
        <v>150</v>
      </c>
      <c r="O35" t="s">
        <v>51</v>
      </c>
      <c r="P35" t="s">
        <v>1800</v>
      </c>
      <c r="Q35" t="s">
        <v>119</v>
      </c>
      <c r="R35" t="s">
        <v>120</v>
      </c>
      <c r="S35" t="s">
        <v>52</v>
      </c>
      <c r="T35" t="s">
        <v>1950</v>
      </c>
      <c r="U35" t="s">
        <v>1951</v>
      </c>
      <c r="V35" s="134">
        <v>2.3699999999999999E-2</v>
      </c>
      <c r="W35" s="134">
        <v>2.418E-2</v>
      </c>
      <c r="X35" t="s">
        <v>123</v>
      </c>
      <c r="Y35" t="s">
        <v>51</v>
      </c>
      <c r="Z35" s="130">
        <v>21000</v>
      </c>
      <c r="AA35" s="132">
        <v>1</v>
      </c>
      <c r="AB35" s="136">
        <v>101.21</v>
      </c>
      <c r="AD35" s="130">
        <v>21.254000000000001</v>
      </c>
      <c r="AG35" t="s">
        <v>127</v>
      </c>
      <c r="AH35" s="134">
        <v>2.0999999999999999E-5</v>
      </c>
      <c r="AI35" s="134">
        <v>6.9448149396531701E-3</v>
      </c>
      <c r="AJ35" s="134">
        <v>3.0543938340781302E-3</v>
      </c>
    </row>
    <row r="36" spans="1:36">
      <c r="A36">
        <v>337</v>
      </c>
      <c r="B36">
        <v>1405</v>
      </c>
      <c r="C36" t="s">
        <v>1946</v>
      </c>
      <c r="D36" t="s">
        <v>1947</v>
      </c>
      <c r="E36" t="s">
        <v>41</v>
      </c>
      <c r="F36" t="s">
        <v>1952</v>
      </c>
      <c r="G36" t="s">
        <v>1953</v>
      </c>
      <c r="H36" t="s">
        <v>44</v>
      </c>
      <c r="I36" t="s">
        <v>1207</v>
      </c>
      <c r="J36" t="s">
        <v>45</v>
      </c>
      <c r="K36" t="s">
        <v>45</v>
      </c>
      <c r="L36" t="s">
        <v>46</v>
      </c>
      <c r="M36" t="s">
        <v>47</v>
      </c>
      <c r="N36" t="s">
        <v>150</v>
      </c>
      <c r="O36" t="s">
        <v>51</v>
      </c>
      <c r="P36" t="s">
        <v>1840</v>
      </c>
      <c r="Q36" t="s">
        <v>119</v>
      </c>
      <c r="R36" t="s">
        <v>120</v>
      </c>
      <c r="S36" t="s">
        <v>52</v>
      </c>
      <c r="T36" t="s">
        <v>1954</v>
      </c>
      <c r="U36" t="s">
        <v>1955</v>
      </c>
      <c r="V36" s="134">
        <v>1.8700000000000001E-2</v>
      </c>
      <c r="W36" s="134">
        <v>2.511E-2</v>
      </c>
      <c r="X36" t="s">
        <v>123</v>
      </c>
      <c r="Y36" t="s">
        <v>51</v>
      </c>
      <c r="Z36" s="130">
        <v>17500</v>
      </c>
      <c r="AA36" s="132">
        <v>1</v>
      </c>
      <c r="AB36" s="136">
        <v>111.74</v>
      </c>
      <c r="AD36" s="130">
        <v>19.555</v>
      </c>
      <c r="AG36" t="s">
        <v>127</v>
      </c>
      <c r="AH36" s="134">
        <v>2.0000000000000002E-5</v>
      </c>
      <c r="AI36" s="134">
        <v>6.3894676197744403E-3</v>
      </c>
      <c r="AJ36" s="134">
        <v>2.81014694710577E-3</v>
      </c>
    </row>
    <row r="37" spans="1:36">
      <c r="A37">
        <v>337</v>
      </c>
      <c r="B37">
        <v>1405</v>
      </c>
      <c r="C37" t="s">
        <v>1946</v>
      </c>
      <c r="D37" t="s">
        <v>1947</v>
      </c>
      <c r="E37" t="s">
        <v>41</v>
      </c>
      <c r="F37" t="s">
        <v>1956</v>
      </c>
      <c r="G37" t="s">
        <v>1957</v>
      </c>
      <c r="H37" t="s">
        <v>44</v>
      </c>
      <c r="I37" t="s">
        <v>1207</v>
      </c>
      <c r="J37" t="s">
        <v>45</v>
      </c>
      <c r="K37" t="s">
        <v>45</v>
      </c>
      <c r="L37" t="s">
        <v>46</v>
      </c>
      <c r="M37" t="s">
        <v>47</v>
      </c>
      <c r="N37" t="s">
        <v>150</v>
      </c>
      <c r="O37" t="s">
        <v>51</v>
      </c>
      <c r="P37" t="s">
        <v>1958</v>
      </c>
      <c r="Q37" t="s">
        <v>143</v>
      </c>
      <c r="R37" t="s">
        <v>120</v>
      </c>
      <c r="S37" t="s">
        <v>52</v>
      </c>
      <c r="T37" t="s">
        <v>1959</v>
      </c>
      <c r="U37" t="s">
        <v>1960</v>
      </c>
      <c r="V37" s="134">
        <v>3.0599999999999999E-2</v>
      </c>
      <c r="W37" s="134">
        <v>2.5700000000000001E-2</v>
      </c>
      <c r="X37" t="s">
        <v>123</v>
      </c>
      <c r="Y37" t="s">
        <v>51</v>
      </c>
      <c r="Z37" s="130">
        <v>16000</v>
      </c>
      <c r="AA37" s="132">
        <v>1</v>
      </c>
      <c r="AB37" s="136">
        <v>106.18</v>
      </c>
      <c r="AD37" s="130">
        <v>16.989000000000001</v>
      </c>
      <c r="AG37" t="s">
        <v>127</v>
      </c>
      <c r="AH37" s="134">
        <v>1.5E-5</v>
      </c>
      <c r="AI37" s="134">
        <v>5.5511205859942198E-3</v>
      </c>
      <c r="AJ37" s="134">
        <v>2.4414341688608998E-3</v>
      </c>
    </row>
    <row r="38" spans="1:36">
      <c r="A38">
        <v>337</v>
      </c>
      <c r="B38">
        <v>1405</v>
      </c>
      <c r="C38" t="s">
        <v>1961</v>
      </c>
      <c r="D38" t="s">
        <v>1962</v>
      </c>
      <c r="E38" t="s">
        <v>41</v>
      </c>
      <c r="F38" t="s">
        <v>1963</v>
      </c>
      <c r="G38" t="s">
        <v>1964</v>
      </c>
      <c r="H38" t="s">
        <v>44</v>
      </c>
      <c r="I38" t="s">
        <v>1207</v>
      </c>
      <c r="J38" t="s">
        <v>45</v>
      </c>
      <c r="K38" t="s">
        <v>45</v>
      </c>
      <c r="L38" t="s">
        <v>46</v>
      </c>
      <c r="M38" t="s">
        <v>47</v>
      </c>
      <c r="N38" t="s">
        <v>172</v>
      </c>
      <c r="O38" t="s">
        <v>51</v>
      </c>
      <c r="P38" t="s">
        <v>1840</v>
      </c>
      <c r="Q38" t="s">
        <v>119</v>
      </c>
      <c r="R38" t="s">
        <v>120</v>
      </c>
      <c r="S38" t="s">
        <v>52</v>
      </c>
      <c r="T38" t="s">
        <v>1965</v>
      </c>
      <c r="U38" t="s">
        <v>1966</v>
      </c>
      <c r="V38" s="134">
        <v>1.09E-2</v>
      </c>
      <c r="W38" s="134">
        <v>2.6339999999999999E-2</v>
      </c>
      <c r="X38" t="s">
        <v>123</v>
      </c>
      <c r="Y38" t="s">
        <v>51</v>
      </c>
      <c r="Z38" s="130">
        <v>17085</v>
      </c>
      <c r="AA38" s="132">
        <v>1</v>
      </c>
      <c r="AB38" s="136">
        <v>112.48</v>
      </c>
      <c r="AD38" s="130">
        <v>19.216999999999999</v>
      </c>
      <c r="AG38" t="s">
        <v>127</v>
      </c>
      <c r="AH38" s="134">
        <v>1.9000000000000001E-5</v>
      </c>
      <c r="AI38" s="134">
        <v>6.2792568594681698E-3</v>
      </c>
      <c r="AJ38" s="134">
        <v>2.7616752355261801E-3</v>
      </c>
    </row>
    <row r="39" spans="1:36">
      <c r="A39">
        <v>337</v>
      </c>
      <c r="B39">
        <v>1405</v>
      </c>
      <c r="C39" t="s">
        <v>1961</v>
      </c>
      <c r="D39" t="s">
        <v>1962</v>
      </c>
      <c r="E39" t="s">
        <v>41</v>
      </c>
      <c r="F39" t="s">
        <v>1967</v>
      </c>
      <c r="G39" t="s">
        <v>1968</v>
      </c>
      <c r="H39" t="s">
        <v>44</v>
      </c>
      <c r="I39" t="s">
        <v>1207</v>
      </c>
      <c r="J39" t="s">
        <v>45</v>
      </c>
      <c r="K39" t="s">
        <v>45</v>
      </c>
      <c r="L39" t="s">
        <v>46</v>
      </c>
      <c r="M39" t="s">
        <v>47</v>
      </c>
      <c r="N39" t="s">
        <v>172</v>
      </c>
      <c r="O39" t="s">
        <v>51</v>
      </c>
      <c r="P39" t="s">
        <v>1840</v>
      </c>
      <c r="Q39" t="s">
        <v>119</v>
      </c>
      <c r="R39" t="s">
        <v>120</v>
      </c>
      <c r="S39" t="s">
        <v>52</v>
      </c>
      <c r="T39" t="s">
        <v>1969</v>
      </c>
      <c r="U39" t="s">
        <v>1970</v>
      </c>
      <c r="V39" s="134">
        <v>2.9899999999999999E-2</v>
      </c>
      <c r="W39" s="134">
        <v>2.3570000000000001E-2</v>
      </c>
      <c r="X39" t="s">
        <v>123</v>
      </c>
      <c r="Y39" t="s">
        <v>51</v>
      </c>
      <c r="Z39" s="130">
        <v>50000</v>
      </c>
      <c r="AA39" s="132">
        <v>1</v>
      </c>
      <c r="AB39" s="136">
        <v>114.11</v>
      </c>
      <c r="AD39" s="130">
        <v>57.055</v>
      </c>
      <c r="AG39" t="s">
        <v>127</v>
      </c>
      <c r="AH39" s="134">
        <v>6.3E-5</v>
      </c>
      <c r="AI39" s="134">
        <v>1.8642822626312599E-2</v>
      </c>
      <c r="AJ39" s="134">
        <v>8.1992857944268391E-3</v>
      </c>
    </row>
    <row r="40" spans="1:36">
      <c r="A40">
        <v>337</v>
      </c>
      <c r="B40">
        <v>1405</v>
      </c>
      <c r="C40" t="s">
        <v>1971</v>
      </c>
      <c r="D40" t="s">
        <v>1972</v>
      </c>
      <c r="E40" t="s">
        <v>41</v>
      </c>
      <c r="F40" t="s">
        <v>1973</v>
      </c>
      <c r="G40" t="s">
        <v>1974</v>
      </c>
      <c r="H40" t="s">
        <v>44</v>
      </c>
      <c r="I40" t="s">
        <v>1392</v>
      </c>
      <c r="J40" t="s">
        <v>45</v>
      </c>
      <c r="K40" t="s">
        <v>45</v>
      </c>
      <c r="L40" t="s">
        <v>46</v>
      </c>
      <c r="M40" t="s">
        <v>47</v>
      </c>
      <c r="N40" t="s">
        <v>908</v>
      </c>
      <c r="O40" t="s">
        <v>51</v>
      </c>
      <c r="P40" t="s">
        <v>1975</v>
      </c>
      <c r="Q40" t="s">
        <v>143</v>
      </c>
      <c r="R40" t="s">
        <v>120</v>
      </c>
      <c r="S40" t="s">
        <v>52</v>
      </c>
      <c r="T40" t="s">
        <v>1976</v>
      </c>
      <c r="U40" t="s">
        <v>1977</v>
      </c>
      <c r="V40" s="134">
        <v>7.2499999999999995E-2</v>
      </c>
      <c r="W40" s="134">
        <v>5.0259999999999999E-2</v>
      </c>
      <c r="X40" t="s">
        <v>123</v>
      </c>
      <c r="Y40" t="s">
        <v>51</v>
      </c>
      <c r="Z40" s="130">
        <v>20125</v>
      </c>
      <c r="AA40" s="132">
        <v>1</v>
      </c>
      <c r="AB40" s="136">
        <v>106.91</v>
      </c>
      <c r="AD40" s="130">
        <v>21.515999999999998</v>
      </c>
      <c r="AG40" t="s">
        <v>127</v>
      </c>
      <c r="AH40" s="134">
        <v>3.6000000000000001E-5</v>
      </c>
      <c r="AI40" s="134">
        <v>7.0302727824825299E-3</v>
      </c>
      <c r="AJ40" s="134">
        <v>3.0919789836436301E-3</v>
      </c>
    </row>
    <row r="41" spans="1:36">
      <c r="A41">
        <v>337</v>
      </c>
      <c r="B41">
        <v>1405</v>
      </c>
      <c r="C41" t="s">
        <v>1978</v>
      </c>
      <c r="D41" t="s">
        <v>1979</v>
      </c>
      <c r="E41" t="s">
        <v>41</v>
      </c>
      <c r="F41" t="s">
        <v>1980</v>
      </c>
      <c r="G41" t="s">
        <v>1981</v>
      </c>
      <c r="H41" t="s">
        <v>44</v>
      </c>
      <c r="I41" t="s">
        <v>1392</v>
      </c>
      <c r="J41" t="s">
        <v>45</v>
      </c>
      <c r="K41" t="s">
        <v>45</v>
      </c>
      <c r="L41" t="s">
        <v>46</v>
      </c>
      <c r="M41" t="s">
        <v>47</v>
      </c>
      <c r="N41" t="s">
        <v>908</v>
      </c>
      <c r="O41" t="s">
        <v>51</v>
      </c>
      <c r="P41" t="s">
        <v>118</v>
      </c>
      <c r="Q41" t="s">
        <v>119</v>
      </c>
      <c r="R41" t="s">
        <v>120</v>
      </c>
      <c r="S41" t="s">
        <v>52</v>
      </c>
      <c r="T41" t="s">
        <v>1982</v>
      </c>
      <c r="U41" t="s">
        <v>1983</v>
      </c>
      <c r="V41" s="134">
        <v>5.7500000000000002E-2</v>
      </c>
      <c r="W41" s="134">
        <v>4.1959999999999997E-2</v>
      </c>
      <c r="X41" t="s">
        <v>123</v>
      </c>
      <c r="Y41" t="s">
        <v>51</v>
      </c>
      <c r="Z41" s="130">
        <v>28061.13</v>
      </c>
      <c r="AA41" s="132">
        <v>1</v>
      </c>
      <c r="AB41" s="136">
        <v>106.94</v>
      </c>
      <c r="AD41" s="130">
        <v>30.009</v>
      </c>
      <c r="AG41" t="s">
        <v>127</v>
      </c>
      <c r="AH41" s="134">
        <v>5.5000000000000002E-5</v>
      </c>
      <c r="AI41" s="134">
        <v>9.8053543586399602E-3</v>
      </c>
      <c r="AJ41" s="134">
        <v>4.3124855239809598E-3</v>
      </c>
    </row>
    <row r="42" spans="1:36">
      <c r="A42">
        <v>337</v>
      </c>
      <c r="B42">
        <v>1405</v>
      </c>
      <c r="C42" t="s">
        <v>1984</v>
      </c>
      <c r="D42" t="s">
        <v>1985</v>
      </c>
      <c r="E42" t="s">
        <v>41</v>
      </c>
      <c r="F42" t="s">
        <v>1986</v>
      </c>
      <c r="G42" t="s">
        <v>1987</v>
      </c>
      <c r="H42" t="s">
        <v>44</v>
      </c>
      <c r="I42" t="s">
        <v>1392</v>
      </c>
      <c r="J42" t="s">
        <v>45</v>
      </c>
      <c r="K42" t="s">
        <v>45</v>
      </c>
      <c r="L42" t="s">
        <v>46</v>
      </c>
      <c r="M42" t="s">
        <v>47</v>
      </c>
      <c r="N42" t="s">
        <v>150</v>
      </c>
      <c r="O42" t="s">
        <v>51</v>
      </c>
      <c r="P42" t="s">
        <v>1800</v>
      </c>
      <c r="Q42" t="s">
        <v>119</v>
      </c>
      <c r="R42" t="s">
        <v>120</v>
      </c>
      <c r="S42" t="s">
        <v>52</v>
      </c>
      <c r="T42" t="s">
        <v>1988</v>
      </c>
      <c r="U42" t="s">
        <v>1989</v>
      </c>
      <c r="V42" s="134">
        <v>2.5499999999999998E-2</v>
      </c>
      <c r="W42" s="134">
        <v>4.1480000000000003E-2</v>
      </c>
      <c r="X42" t="s">
        <v>123</v>
      </c>
      <c r="Y42" t="s">
        <v>51</v>
      </c>
      <c r="Z42" s="130">
        <v>31265.54</v>
      </c>
      <c r="AA42" s="132">
        <v>1</v>
      </c>
      <c r="AB42" s="136">
        <v>93.81</v>
      </c>
      <c r="AD42" s="130">
        <v>29.33</v>
      </c>
      <c r="AG42" t="s">
        <v>127</v>
      </c>
      <c r="AH42" s="134">
        <v>7.9999999999999996E-6</v>
      </c>
      <c r="AI42" s="134">
        <v>9.5836959688425597E-3</v>
      </c>
      <c r="AJ42" s="134">
        <v>4.2149981143160603E-3</v>
      </c>
    </row>
    <row r="43" spans="1:36">
      <c r="A43">
        <v>337</v>
      </c>
      <c r="B43">
        <v>1405</v>
      </c>
      <c r="C43" t="s">
        <v>1984</v>
      </c>
      <c r="D43" t="s">
        <v>1985</v>
      </c>
      <c r="E43" t="s">
        <v>41</v>
      </c>
      <c r="F43" t="s">
        <v>1990</v>
      </c>
      <c r="G43" t="s">
        <v>1991</v>
      </c>
      <c r="H43" t="s">
        <v>44</v>
      </c>
      <c r="I43" t="s">
        <v>1207</v>
      </c>
      <c r="J43" t="s">
        <v>45</v>
      </c>
      <c r="K43" t="s">
        <v>45</v>
      </c>
      <c r="L43" t="s">
        <v>46</v>
      </c>
      <c r="M43" t="s">
        <v>47</v>
      </c>
      <c r="N43" t="s">
        <v>150</v>
      </c>
      <c r="O43" t="s">
        <v>51</v>
      </c>
      <c r="P43" t="s">
        <v>1800</v>
      </c>
      <c r="Q43" t="s">
        <v>119</v>
      </c>
      <c r="R43" t="s">
        <v>120</v>
      </c>
      <c r="S43" t="s">
        <v>52</v>
      </c>
      <c r="T43" t="s">
        <v>1992</v>
      </c>
      <c r="U43" t="s">
        <v>1993</v>
      </c>
      <c r="V43" s="134">
        <v>5.0000000000000001E-3</v>
      </c>
      <c r="W43" s="134">
        <v>2.5080000000000002E-2</v>
      </c>
      <c r="X43" t="s">
        <v>123</v>
      </c>
      <c r="Y43" t="s">
        <v>51</v>
      </c>
      <c r="Z43" s="130">
        <v>13728.62</v>
      </c>
      <c r="AA43" s="132">
        <v>1</v>
      </c>
      <c r="AB43" s="136">
        <v>110.21</v>
      </c>
      <c r="AD43" s="130">
        <v>15.13</v>
      </c>
      <c r="AG43" t="s">
        <v>127</v>
      </c>
      <c r="AH43" s="134">
        <v>1.2999999999999999E-5</v>
      </c>
      <c r="AI43" s="134">
        <v>4.9438563631292202E-3</v>
      </c>
      <c r="AJ43" s="134">
        <v>2.1743537478428401E-3</v>
      </c>
    </row>
    <row r="44" spans="1:36">
      <c r="A44">
        <v>337</v>
      </c>
      <c r="B44">
        <v>1405</v>
      </c>
      <c r="C44" t="s">
        <v>1984</v>
      </c>
      <c r="D44" t="s">
        <v>1985</v>
      </c>
      <c r="E44" t="s">
        <v>41</v>
      </c>
      <c r="F44" t="s">
        <v>1994</v>
      </c>
      <c r="G44" t="s">
        <v>1995</v>
      </c>
      <c r="H44" t="s">
        <v>44</v>
      </c>
      <c r="I44" t="s">
        <v>1207</v>
      </c>
      <c r="J44" t="s">
        <v>45</v>
      </c>
      <c r="K44" t="s">
        <v>45</v>
      </c>
      <c r="L44" t="s">
        <v>46</v>
      </c>
      <c r="M44" t="s">
        <v>47</v>
      </c>
      <c r="N44" t="s">
        <v>150</v>
      </c>
      <c r="O44" t="s">
        <v>51</v>
      </c>
      <c r="P44" t="s">
        <v>1800</v>
      </c>
      <c r="Q44" t="s">
        <v>119</v>
      </c>
      <c r="R44" t="s">
        <v>120</v>
      </c>
      <c r="S44" t="s">
        <v>52</v>
      </c>
      <c r="T44" t="s">
        <v>1996</v>
      </c>
      <c r="U44" t="s">
        <v>1720</v>
      </c>
      <c r="V44" s="134">
        <v>3.3399999999999999E-2</v>
      </c>
      <c r="W44" s="134">
        <v>2.503E-2</v>
      </c>
      <c r="X44" t="s">
        <v>123</v>
      </c>
      <c r="Y44" t="s">
        <v>51</v>
      </c>
      <c r="Z44" s="130">
        <v>30000</v>
      </c>
      <c r="AA44" s="132">
        <v>1</v>
      </c>
      <c r="AB44" s="136">
        <v>107.91</v>
      </c>
      <c r="AD44" s="130">
        <v>32.372999999999998</v>
      </c>
      <c r="AG44" t="s">
        <v>127</v>
      </c>
      <c r="AH44" s="134">
        <v>2.8E-5</v>
      </c>
      <c r="AI44" s="134">
        <v>1.0577935270907401E-2</v>
      </c>
      <c r="AJ44" s="134">
        <v>4.65227375379862E-3</v>
      </c>
    </row>
    <row r="45" spans="1:36">
      <c r="A45">
        <v>337</v>
      </c>
      <c r="B45">
        <v>1405</v>
      </c>
      <c r="C45" t="s">
        <v>1997</v>
      </c>
      <c r="D45" t="s">
        <v>1998</v>
      </c>
      <c r="E45" t="s">
        <v>41</v>
      </c>
      <c r="F45" t="s">
        <v>1999</v>
      </c>
      <c r="G45" t="s">
        <v>2000</v>
      </c>
      <c r="H45" t="s">
        <v>44</v>
      </c>
      <c r="I45" t="s">
        <v>1207</v>
      </c>
      <c r="J45" t="s">
        <v>45</v>
      </c>
      <c r="K45" t="s">
        <v>45</v>
      </c>
      <c r="L45" t="s">
        <v>46</v>
      </c>
      <c r="M45" t="s">
        <v>47</v>
      </c>
      <c r="N45" t="s">
        <v>172</v>
      </c>
      <c r="O45" t="s">
        <v>51</v>
      </c>
      <c r="P45" t="s">
        <v>161</v>
      </c>
      <c r="Q45" t="s">
        <v>119</v>
      </c>
      <c r="R45" t="s">
        <v>120</v>
      </c>
      <c r="S45" t="s">
        <v>52</v>
      </c>
      <c r="T45" t="s">
        <v>2001</v>
      </c>
      <c r="U45" t="s">
        <v>2002</v>
      </c>
      <c r="V45" s="134">
        <v>2.4E-2</v>
      </c>
      <c r="W45" s="134">
        <v>2.3019999999999999E-2</v>
      </c>
      <c r="X45" t="s">
        <v>123</v>
      </c>
      <c r="Y45" t="s">
        <v>51</v>
      </c>
      <c r="Z45" s="130">
        <v>15300</v>
      </c>
      <c r="AA45" s="132">
        <v>1</v>
      </c>
      <c r="AB45" s="136">
        <v>104.68</v>
      </c>
      <c r="AD45" s="130">
        <v>16.015999999999998</v>
      </c>
      <c r="AG45" t="s">
        <v>127</v>
      </c>
      <c r="AH45" s="134">
        <v>3.9999999999999998E-6</v>
      </c>
      <c r="AI45" s="134">
        <v>5.2332695275773998E-3</v>
      </c>
      <c r="AJ45" s="134">
        <v>2.3016403339754998E-3</v>
      </c>
    </row>
    <row r="46" spans="1:36">
      <c r="A46">
        <v>337</v>
      </c>
      <c r="B46">
        <v>1405</v>
      </c>
      <c r="C46" t="s">
        <v>1997</v>
      </c>
      <c r="D46" t="s">
        <v>1998</v>
      </c>
      <c r="E46" t="s">
        <v>41</v>
      </c>
      <c r="F46" t="s">
        <v>2003</v>
      </c>
      <c r="G46" t="s">
        <v>2004</v>
      </c>
      <c r="H46" t="s">
        <v>44</v>
      </c>
      <c r="I46" t="s">
        <v>1392</v>
      </c>
      <c r="J46" t="s">
        <v>45</v>
      </c>
      <c r="K46" t="s">
        <v>45</v>
      </c>
      <c r="L46" t="s">
        <v>46</v>
      </c>
      <c r="M46" t="s">
        <v>47</v>
      </c>
      <c r="N46" t="s">
        <v>172</v>
      </c>
      <c r="O46" t="s">
        <v>51</v>
      </c>
      <c r="P46" t="s">
        <v>161</v>
      </c>
      <c r="Q46" t="s">
        <v>119</v>
      </c>
      <c r="R46" t="s">
        <v>120</v>
      </c>
      <c r="S46" t="s">
        <v>52</v>
      </c>
      <c r="T46" t="s">
        <v>2005</v>
      </c>
      <c r="U46" t="s">
        <v>2006</v>
      </c>
      <c r="V46" s="134">
        <v>2.6800000000000001E-2</v>
      </c>
      <c r="W46" s="134">
        <v>3.6639999999999999E-2</v>
      </c>
      <c r="X46" t="s">
        <v>123</v>
      </c>
      <c r="Y46" t="s">
        <v>51</v>
      </c>
      <c r="Z46" s="130">
        <v>47242.36</v>
      </c>
      <c r="AA46" s="132">
        <v>1</v>
      </c>
      <c r="AB46" s="136">
        <v>99.3</v>
      </c>
      <c r="AD46" s="130">
        <v>46.911999999999999</v>
      </c>
      <c r="AG46" t="s">
        <v>127</v>
      </c>
      <c r="AH46" s="134">
        <v>2.0000000000000002E-5</v>
      </c>
      <c r="AI46" s="134">
        <v>1.53284693955466E-2</v>
      </c>
      <c r="AJ46" s="134">
        <v>6.7416025933659902E-3</v>
      </c>
    </row>
    <row r="47" spans="1:36">
      <c r="A47">
        <v>337</v>
      </c>
      <c r="B47">
        <v>1405</v>
      </c>
      <c r="C47" t="s">
        <v>2007</v>
      </c>
      <c r="D47" t="s">
        <v>2008</v>
      </c>
      <c r="E47" t="s">
        <v>41</v>
      </c>
      <c r="F47" t="s">
        <v>2009</v>
      </c>
      <c r="G47" t="s">
        <v>2010</v>
      </c>
      <c r="H47" t="s">
        <v>44</v>
      </c>
      <c r="I47" t="s">
        <v>1207</v>
      </c>
      <c r="J47" t="s">
        <v>45</v>
      </c>
      <c r="K47" t="s">
        <v>45</v>
      </c>
      <c r="L47" t="s">
        <v>46</v>
      </c>
      <c r="M47" t="s">
        <v>47</v>
      </c>
      <c r="N47" t="s">
        <v>908</v>
      </c>
      <c r="O47" t="s">
        <v>51</v>
      </c>
      <c r="P47" t="s">
        <v>2011</v>
      </c>
      <c r="Q47" t="s">
        <v>143</v>
      </c>
      <c r="R47" t="s">
        <v>120</v>
      </c>
      <c r="S47" t="s">
        <v>52</v>
      </c>
      <c r="T47" t="s">
        <v>2012</v>
      </c>
      <c r="U47" t="s">
        <v>2013</v>
      </c>
      <c r="V47" s="134">
        <v>1.7999999999999999E-2</v>
      </c>
      <c r="W47" s="134">
        <v>2.5000000000000001E-2</v>
      </c>
      <c r="X47" t="s">
        <v>123</v>
      </c>
      <c r="Y47" t="s">
        <v>51</v>
      </c>
      <c r="Z47" s="130">
        <v>12181.28</v>
      </c>
      <c r="AA47" s="132">
        <v>1</v>
      </c>
      <c r="AB47" s="136">
        <v>117.63</v>
      </c>
      <c r="AD47" s="130">
        <v>14.329000000000001</v>
      </c>
      <c r="AG47" t="s">
        <v>127</v>
      </c>
      <c r="AH47" s="134">
        <v>1.5999999999999999E-5</v>
      </c>
      <c r="AI47" s="134">
        <v>4.6819738199425998E-3</v>
      </c>
      <c r="AJ47" s="134">
        <v>2.0591753835361502E-3</v>
      </c>
    </row>
    <row r="48" spans="1:36">
      <c r="A48">
        <v>337</v>
      </c>
      <c r="B48">
        <v>1405</v>
      </c>
      <c r="C48" t="s">
        <v>2007</v>
      </c>
      <c r="D48" t="s">
        <v>2008</v>
      </c>
      <c r="E48" t="s">
        <v>41</v>
      </c>
      <c r="F48" t="s">
        <v>2014</v>
      </c>
      <c r="G48" t="s">
        <v>2015</v>
      </c>
      <c r="H48" t="s">
        <v>44</v>
      </c>
      <c r="I48" t="s">
        <v>1207</v>
      </c>
      <c r="J48" t="s">
        <v>45</v>
      </c>
      <c r="K48" t="s">
        <v>45</v>
      </c>
      <c r="L48" t="s">
        <v>46</v>
      </c>
      <c r="M48" t="s">
        <v>47</v>
      </c>
      <c r="N48" t="s">
        <v>908</v>
      </c>
      <c r="O48" t="s">
        <v>51</v>
      </c>
      <c r="P48" t="s">
        <v>2011</v>
      </c>
      <c r="Q48" t="s">
        <v>143</v>
      </c>
      <c r="R48" t="s">
        <v>120</v>
      </c>
      <c r="S48" t="s">
        <v>52</v>
      </c>
      <c r="T48" t="s">
        <v>2016</v>
      </c>
      <c r="U48" t="s">
        <v>2017</v>
      </c>
      <c r="V48" s="134">
        <v>3.3399999999999999E-2</v>
      </c>
      <c r="W48" s="134">
        <v>2.7900000000000001E-2</v>
      </c>
      <c r="X48" t="s">
        <v>123</v>
      </c>
      <c r="Y48" t="s">
        <v>51</v>
      </c>
      <c r="Z48" s="130">
        <v>20000</v>
      </c>
      <c r="AA48" s="132">
        <v>1</v>
      </c>
      <c r="AB48" s="136">
        <v>105.61</v>
      </c>
      <c r="AD48" s="130">
        <v>21.122</v>
      </c>
      <c r="AG48" t="s">
        <v>127</v>
      </c>
      <c r="AH48" s="134">
        <v>1.3300000000000001E-4</v>
      </c>
      <c r="AI48" s="134">
        <v>6.9016510299356E-3</v>
      </c>
      <c r="AJ48" s="134">
        <v>3.0354099474171202E-3</v>
      </c>
    </row>
    <row r="49" spans="1:36">
      <c r="A49">
        <v>337</v>
      </c>
      <c r="B49">
        <v>1405</v>
      </c>
      <c r="C49" t="s">
        <v>2018</v>
      </c>
      <c r="D49" t="s">
        <v>2019</v>
      </c>
      <c r="E49" t="s">
        <v>41</v>
      </c>
      <c r="F49" t="s">
        <v>2020</v>
      </c>
      <c r="G49" t="s">
        <v>2021</v>
      </c>
      <c r="H49" t="s">
        <v>44</v>
      </c>
      <c r="I49" t="s">
        <v>1392</v>
      </c>
      <c r="J49" t="s">
        <v>45</v>
      </c>
      <c r="K49" t="s">
        <v>45</v>
      </c>
      <c r="L49" t="s">
        <v>46</v>
      </c>
      <c r="M49" t="s">
        <v>47</v>
      </c>
      <c r="N49" t="s">
        <v>59</v>
      </c>
      <c r="O49" t="s">
        <v>51</v>
      </c>
      <c r="P49" t="s">
        <v>1903</v>
      </c>
      <c r="Q49" t="s">
        <v>119</v>
      </c>
      <c r="R49" t="s">
        <v>120</v>
      </c>
      <c r="S49" t="s">
        <v>52</v>
      </c>
      <c r="T49" t="s">
        <v>2022</v>
      </c>
      <c r="U49" t="s">
        <v>1993</v>
      </c>
      <c r="V49" s="134">
        <v>5.6899999999999999E-2</v>
      </c>
      <c r="W49" s="134">
        <v>4.419E-2</v>
      </c>
      <c r="X49" t="s">
        <v>123</v>
      </c>
      <c r="Y49" t="s">
        <v>51</v>
      </c>
      <c r="Z49" s="130">
        <v>16000</v>
      </c>
      <c r="AA49" s="132">
        <v>1</v>
      </c>
      <c r="AB49" s="136">
        <v>106.49</v>
      </c>
      <c r="AD49" s="130">
        <v>17.038</v>
      </c>
      <c r="AG49" t="s">
        <v>127</v>
      </c>
      <c r="AH49" s="134">
        <v>9.0000000000000002E-6</v>
      </c>
      <c r="AI49" s="134">
        <v>5.56732747412436E-3</v>
      </c>
      <c r="AJ49" s="134">
        <v>2.4485621081371E-3</v>
      </c>
    </row>
    <row r="50" spans="1:36">
      <c r="A50">
        <v>337</v>
      </c>
      <c r="B50">
        <v>1405</v>
      </c>
      <c r="C50" t="s">
        <v>2018</v>
      </c>
      <c r="D50" t="s">
        <v>2019</v>
      </c>
      <c r="E50" t="s">
        <v>41</v>
      </c>
      <c r="F50" t="s">
        <v>2023</v>
      </c>
      <c r="G50" t="s">
        <v>2024</v>
      </c>
      <c r="H50" t="s">
        <v>44</v>
      </c>
      <c r="I50" t="s">
        <v>1392</v>
      </c>
      <c r="J50" t="s">
        <v>45</v>
      </c>
      <c r="K50" t="s">
        <v>45</v>
      </c>
      <c r="L50" t="s">
        <v>46</v>
      </c>
      <c r="M50" t="s">
        <v>47</v>
      </c>
      <c r="N50" t="s">
        <v>59</v>
      </c>
      <c r="O50" t="s">
        <v>51</v>
      </c>
      <c r="P50" t="s">
        <v>1772</v>
      </c>
      <c r="Q50" t="s">
        <v>143</v>
      </c>
      <c r="R50" t="s">
        <v>120</v>
      </c>
      <c r="S50" t="s">
        <v>52</v>
      </c>
      <c r="T50" t="s">
        <v>2025</v>
      </c>
      <c r="U50" t="s">
        <v>2026</v>
      </c>
      <c r="V50" s="134">
        <v>5.6800000000000003E-2</v>
      </c>
      <c r="W50" s="134">
        <v>4.5089999999999998E-2</v>
      </c>
      <c r="X50" t="s">
        <v>123</v>
      </c>
      <c r="Y50" t="s">
        <v>51</v>
      </c>
      <c r="Z50" s="130">
        <v>16000</v>
      </c>
      <c r="AA50" s="132">
        <v>1</v>
      </c>
      <c r="AB50" s="136">
        <v>108.6</v>
      </c>
      <c r="AD50" s="130">
        <v>17.376000000000001</v>
      </c>
      <c r="AG50" t="s">
        <v>127</v>
      </c>
      <c r="AH50" s="134">
        <v>7.9999999999999996E-6</v>
      </c>
      <c r="AI50" s="134">
        <v>5.6776388739778897E-3</v>
      </c>
      <c r="AJ50" s="134">
        <v>2.4970780819202698E-3</v>
      </c>
    </row>
    <row r="51" spans="1:36">
      <c r="A51">
        <v>337</v>
      </c>
      <c r="B51">
        <v>1405</v>
      </c>
      <c r="C51" t="s">
        <v>2027</v>
      </c>
      <c r="D51" t="s">
        <v>2028</v>
      </c>
      <c r="E51" t="s">
        <v>41</v>
      </c>
      <c r="F51" t="s">
        <v>2029</v>
      </c>
      <c r="G51" t="s">
        <v>2030</v>
      </c>
      <c r="H51" t="s">
        <v>44</v>
      </c>
      <c r="I51" t="s">
        <v>1207</v>
      </c>
      <c r="J51" t="s">
        <v>45</v>
      </c>
      <c r="K51" t="s">
        <v>45</v>
      </c>
      <c r="L51" t="s">
        <v>46</v>
      </c>
      <c r="M51" t="s">
        <v>47</v>
      </c>
      <c r="N51" t="s">
        <v>150</v>
      </c>
      <c r="O51" t="s">
        <v>51</v>
      </c>
      <c r="P51" t="s">
        <v>133</v>
      </c>
      <c r="Q51" t="s">
        <v>119</v>
      </c>
      <c r="R51" t="s">
        <v>120</v>
      </c>
      <c r="S51" t="s">
        <v>52</v>
      </c>
      <c r="T51" t="s">
        <v>2031</v>
      </c>
      <c r="U51" t="s">
        <v>2032</v>
      </c>
      <c r="V51" s="134">
        <v>1.7999999999999999E-2</v>
      </c>
      <c r="W51" s="134">
        <v>2.6540000000000001E-2</v>
      </c>
      <c r="X51" t="s">
        <v>123</v>
      </c>
      <c r="Y51" t="s">
        <v>51</v>
      </c>
      <c r="Z51" s="130">
        <v>41549.69</v>
      </c>
      <c r="AA51" s="132">
        <v>1</v>
      </c>
      <c r="AB51" s="136">
        <v>119</v>
      </c>
      <c r="AD51" s="130">
        <v>49.444000000000003</v>
      </c>
      <c r="AG51" t="s">
        <v>127</v>
      </c>
      <c r="AH51" s="134">
        <v>6.0000000000000002E-5</v>
      </c>
      <c r="AI51" s="134">
        <v>1.6155957690113899E-2</v>
      </c>
      <c r="AJ51" s="134">
        <v>7.1055395976865896E-3</v>
      </c>
    </row>
    <row r="52" spans="1:36">
      <c r="A52">
        <v>337</v>
      </c>
      <c r="B52">
        <v>1405</v>
      </c>
      <c r="C52" t="s">
        <v>2033</v>
      </c>
      <c r="D52" t="s">
        <v>2034</v>
      </c>
      <c r="E52" t="s">
        <v>41</v>
      </c>
      <c r="F52" t="s">
        <v>2035</v>
      </c>
      <c r="G52" t="s">
        <v>2036</v>
      </c>
      <c r="H52" t="s">
        <v>44</v>
      </c>
      <c r="I52" t="s">
        <v>1392</v>
      </c>
      <c r="J52" t="s">
        <v>45</v>
      </c>
      <c r="K52" t="s">
        <v>45</v>
      </c>
      <c r="L52" t="s">
        <v>46</v>
      </c>
      <c r="M52" t="s">
        <v>47</v>
      </c>
      <c r="N52" t="s">
        <v>911</v>
      </c>
      <c r="O52" t="s">
        <v>51</v>
      </c>
      <c r="P52" t="s">
        <v>1800</v>
      </c>
      <c r="Q52" t="s">
        <v>119</v>
      </c>
      <c r="R52" t="s">
        <v>120</v>
      </c>
      <c r="S52" t="s">
        <v>52</v>
      </c>
      <c r="T52" t="s">
        <v>2037</v>
      </c>
      <c r="U52" t="s">
        <v>1929</v>
      </c>
      <c r="V52" s="134">
        <v>6.0199999999999997E-2</v>
      </c>
      <c r="W52" s="134">
        <v>4.0189999999999997E-2</v>
      </c>
      <c r="X52" t="s">
        <v>123</v>
      </c>
      <c r="Y52" t="s">
        <v>51</v>
      </c>
      <c r="Z52" s="130">
        <v>28307</v>
      </c>
      <c r="AA52" s="132">
        <v>1</v>
      </c>
      <c r="AB52" s="136">
        <v>113.1</v>
      </c>
      <c r="AD52" s="130">
        <v>32.015000000000001</v>
      </c>
      <c r="AG52" t="s">
        <v>127</v>
      </c>
      <c r="AH52" s="134">
        <v>5.7000000000000003E-5</v>
      </c>
      <c r="AI52" s="134">
        <v>1.04610290399423E-2</v>
      </c>
      <c r="AJ52" s="134">
        <v>4.6008573123055398E-3</v>
      </c>
    </row>
    <row r="53" spans="1:36">
      <c r="A53">
        <v>337</v>
      </c>
      <c r="B53">
        <v>1405</v>
      </c>
      <c r="C53" t="s">
        <v>2033</v>
      </c>
      <c r="D53" t="s">
        <v>2034</v>
      </c>
      <c r="E53" t="s">
        <v>41</v>
      </c>
      <c r="F53" t="s">
        <v>2038</v>
      </c>
      <c r="G53" t="s">
        <v>2039</v>
      </c>
      <c r="H53" t="s">
        <v>44</v>
      </c>
      <c r="I53" t="s">
        <v>1392</v>
      </c>
      <c r="J53" t="s">
        <v>45</v>
      </c>
      <c r="K53" t="s">
        <v>45</v>
      </c>
      <c r="L53" t="s">
        <v>46</v>
      </c>
      <c r="M53" t="s">
        <v>47</v>
      </c>
      <c r="N53" t="s">
        <v>911</v>
      </c>
      <c r="O53" t="s">
        <v>51</v>
      </c>
      <c r="P53" t="s">
        <v>1840</v>
      </c>
      <c r="Q53" t="s">
        <v>119</v>
      </c>
      <c r="R53" t="s">
        <v>120</v>
      </c>
      <c r="S53" t="s">
        <v>52</v>
      </c>
      <c r="T53" t="s">
        <v>2040</v>
      </c>
      <c r="U53" t="s">
        <v>2041</v>
      </c>
      <c r="V53" s="134">
        <v>5.8500000000000003E-2</v>
      </c>
      <c r="W53" s="134">
        <v>4.4889999999999999E-2</v>
      </c>
      <c r="X53" t="s">
        <v>123</v>
      </c>
      <c r="Y53" t="s">
        <v>51</v>
      </c>
      <c r="Z53" s="130">
        <v>18000</v>
      </c>
      <c r="AA53" s="132">
        <v>1</v>
      </c>
      <c r="AB53" s="136">
        <v>110.36</v>
      </c>
      <c r="AD53" s="130">
        <v>19.864999999999998</v>
      </c>
      <c r="AG53" t="s">
        <v>127</v>
      </c>
      <c r="AH53" s="134">
        <v>1.8E-5</v>
      </c>
      <c r="AI53" s="134">
        <v>6.4908586961208601E-3</v>
      </c>
      <c r="AJ53" s="134">
        <v>2.85473968011796E-3</v>
      </c>
    </row>
    <row r="54" spans="1:36">
      <c r="A54">
        <v>337</v>
      </c>
      <c r="B54">
        <v>1405</v>
      </c>
      <c r="C54" t="s">
        <v>2042</v>
      </c>
      <c r="D54" t="s">
        <v>2043</v>
      </c>
      <c r="E54" t="s">
        <v>41</v>
      </c>
      <c r="F54" t="s">
        <v>2044</v>
      </c>
      <c r="G54" t="s">
        <v>2045</v>
      </c>
      <c r="H54" t="s">
        <v>44</v>
      </c>
      <c r="I54" t="s">
        <v>1207</v>
      </c>
      <c r="J54" t="s">
        <v>45</v>
      </c>
      <c r="K54" t="s">
        <v>45</v>
      </c>
      <c r="L54" t="s">
        <v>46</v>
      </c>
      <c r="M54" t="s">
        <v>47</v>
      </c>
      <c r="N54" t="s">
        <v>150</v>
      </c>
      <c r="O54" t="s">
        <v>51</v>
      </c>
      <c r="P54" t="s">
        <v>1772</v>
      </c>
      <c r="Q54" t="s">
        <v>143</v>
      </c>
      <c r="R54" t="s">
        <v>120</v>
      </c>
      <c r="S54" t="s">
        <v>52</v>
      </c>
      <c r="T54" t="s">
        <v>2046</v>
      </c>
      <c r="U54" t="s">
        <v>2047</v>
      </c>
      <c r="V54" s="134">
        <v>3.1800000000000002E-2</v>
      </c>
      <c r="W54" s="134">
        <v>2.5610000000000001E-2</v>
      </c>
      <c r="X54" t="s">
        <v>123</v>
      </c>
      <c r="Y54" t="s">
        <v>51</v>
      </c>
      <c r="Z54" s="130">
        <v>21000</v>
      </c>
      <c r="AA54" s="132">
        <v>1</v>
      </c>
      <c r="AB54" s="136">
        <v>106.64</v>
      </c>
      <c r="AD54" s="130">
        <v>22.393999999999998</v>
      </c>
      <c r="AG54" t="s">
        <v>127</v>
      </c>
      <c r="AH54" s="134">
        <v>9.3999999999999994E-5</v>
      </c>
      <c r="AI54" s="134">
        <v>7.31740999075797E-3</v>
      </c>
      <c r="AJ54" s="134">
        <v>3.2182645832041501E-3</v>
      </c>
    </row>
    <row r="55" spans="1:36">
      <c r="A55">
        <v>337</v>
      </c>
      <c r="B55">
        <v>1405</v>
      </c>
      <c r="C55" t="s">
        <v>2048</v>
      </c>
      <c r="D55" t="s">
        <v>2049</v>
      </c>
      <c r="E55" t="s">
        <v>41</v>
      </c>
      <c r="F55" t="s">
        <v>2050</v>
      </c>
      <c r="G55" t="s">
        <v>2051</v>
      </c>
      <c r="H55" t="s">
        <v>44</v>
      </c>
      <c r="I55" t="s">
        <v>1207</v>
      </c>
      <c r="J55" t="s">
        <v>45</v>
      </c>
      <c r="K55" t="s">
        <v>45</v>
      </c>
      <c r="L55" t="s">
        <v>46</v>
      </c>
      <c r="M55" t="s">
        <v>47</v>
      </c>
      <c r="N55" t="s">
        <v>908</v>
      </c>
      <c r="O55" t="s">
        <v>51</v>
      </c>
      <c r="P55" t="s">
        <v>161</v>
      </c>
      <c r="Q55" t="s">
        <v>119</v>
      </c>
      <c r="R55" t="s">
        <v>120</v>
      </c>
      <c r="S55" t="s">
        <v>52</v>
      </c>
      <c r="T55" t="s">
        <v>2052</v>
      </c>
      <c r="U55" t="s">
        <v>2053</v>
      </c>
      <c r="V55" s="134">
        <v>3.2000000000000001E-2</v>
      </c>
      <c r="W55" s="134">
        <v>2.5319999999999999E-2</v>
      </c>
      <c r="X55" t="s">
        <v>123</v>
      </c>
      <c r="Y55" t="s">
        <v>51</v>
      </c>
      <c r="Z55" s="130">
        <v>26000</v>
      </c>
      <c r="AA55" s="132">
        <v>1</v>
      </c>
      <c r="AB55" s="136">
        <v>115.44</v>
      </c>
      <c r="AD55" s="130">
        <v>30.013999999999999</v>
      </c>
      <c r="AG55" t="s">
        <v>127</v>
      </c>
      <c r="AH55" s="134">
        <v>5.0000000000000004E-6</v>
      </c>
      <c r="AI55" s="134">
        <v>9.8072585301060104E-3</v>
      </c>
      <c r="AJ55" s="134">
        <v>4.3133229962009504E-3</v>
      </c>
    </row>
    <row r="56" spans="1:36">
      <c r="A56">
        <v>337</v>
      </c>
      <c r="B56">
        <v>1405</v>
      </c>
      <c r="C56" t="s">
        <v>2048</v>
      </c>
      <c r="D56" t="s">
        <v>2049</v>
      </c>
      <c r="E56" t="s">
        <v>41</v>
      </c>
      <c r="F56" t="s">
        <v>2054</v>
      </c>
      <c r="G56" t="s">
        <v>2055</v>
      </c>
      <c r="H56" t="s">
        <v>44</v>
      </c>
      <c r="I56" t="s">
        <v>1207</v>
      </c>
      <c r="J56" t="s">
        <v>45</v>
      </c>
      <c r="K56" t="s">
        <v>45</v>
      </c>
      <c r="L56" t="s">
        <v>46</v>
      </c>
      <c r="M56" t="s">
        <v>47</v>
      </c>
      <c r="N56" t="s">
        <v>908</v>
      </c>
      <c r="O56" t="s">
        <v>51</v>
      </c>
      <c r="P56" t="s">
        <v>161</v>
      </c>
      <c r="Q56" t="s">
        <v>119</v>
      </c>
      <c r="R56" t="s">
        <v>120</v>
      </c>
      <c r="S56" t="s">
        <v>52</v>
      </c>
      <c r="T56" t="s">
        <v>2056</v>
      </c>
      <c r="U56" t="s">
        <v>2057</v>
      </c>
      <c r="V56" s="134">
        <v>2.9899999999999999E-2</v>
      </c>
      <c r="W56" s="134">
        <v>2.435E-2</v>
      </c>
      <c r="X56" t="s">
        <v>123</v>
      </c>
      <c r="Y56" t="s">
        <v>51</v>
      </c>
      <c r="Z56" s="130">
        <v>3000</v>
      </c>
      <c r="AA56" s="132">
        <v>1</v>
      </c>
      <c r="AB56" s="136">
        <v>107.33</v>
      </c>
      <c r="AD56" s="130">
        <v>3.22</v>
      </c>
      <c r="AG56" t="s">
        <v>127</v>
      </c>
      <c r="AH56" s="134">
        <v>7.9999999999999996E-6</v>
      </c>
      <c r="AI56" s="134">
        <v>1.0521080461741101E-3</v>
      </c>
      <c r="AJ56" s="134">
        <v>4.6272684829506597E-4</v>
      </c>
    </row>
    <row r="57" spans="1:36">
      <c r="A57">
        <v>337</v>
      </c>
      <c r="B57">
        <v>1405</v>
      </c>
      <c r="C57" t="s">
        <v>2058</v>
      </c>
      <c r="D57" t="s">
        <v>2059</v>
      </c>
      <c r="E57" t="s">
        <v>225</v>
      </c>
      <c r="F57" t="s">
        <v>2060</v>
      </c>
      <c r="G57" t="s">
        <v>2061</v>
      </c>
      <c r="H57" t="s">
        <v>44</v>
      </c>
      <c r="I57" t="s">
        <v>1208</v>
      </c>
      <c r="J57" t="s">
        <v>45</v>
      </c>
      <c r="K57" t="s">
        <v>70</v>
      </c>
      <c r="L57" t="s">
        <v>46</v>
      </c>
      <c r="M57" t="s">
        <v>47</v>
      </c>
      <c r="N57" t="s">
        <v>924</v>
      </c>
      <c r="O57" t="s">
        <v>51</v>
      </c>
      <c r="P57" t="s">
        <v>1840</v>
      </c>
      <c r="Q57" t="s">
        <v>119</v>
      </c>
      <c r="R57" t="s">
        <v>120</v>
      </c>
      <c r="S57" t="s">
        <v>52</v>
      </c>
      <c r="T57" t="s">
        <v>2062</v>
      </c>
      <c r="U57" t="s">
        <v>2063</v>
      </c>
      <c r="V57" s="134">
        <v>4.7199999999999999E-2</v>
      </c>
      <c r="W57" s="134">
        <v>7.3999999999999996E-2</v>
      </c>
      <c r="X57" t="s">
        <v>123</v>
      </c>
      <c r="Y57" t="s">
        <v>51</v>
      </c>
      <c r="Z57" s="130">
        <v>18000</v>
      </c>
      <c r="AA57" s="132">
        <v>1</v>
      </c>
      <c r="AB57" s="136">
        <v>92.95</v>
      </c>
      <c r="AD57" s="130">
        <v>16.731000000000002</v>
      </c>
      <c r="AG57" t="s">
        <v>127</v>
      </c>
      <c r="AH57" s="134">
        <v>5.5000000000000002E-5</v>
      </c>
      <c r="AI57" s="134">
        <v>5.46688397793071E-3</v>
      </c>
      <c r="AJ57" s="134">
        <v>2.4043861296390401E-3</v>
      </c>
    </row>
    <row r="58" spans="1:36">
      <c r="A58">
        <v>337</v>
      </c>
      <c r="B58">
        <v>1405</v>
      </c>
      <c r="C58" t="s">
        <v>2064</v>
      </c>
      <c r="D58" t="s">
        <v>2065</v>
      </c>
      <c r="E58" t="s">
        <v>41</v>
      </c>
      <c r="F58" t="s">
        <v>2066</v>
      </c>
      <c r="G58" t="s">
        <v>2067</v>
      </c>
      <c r="H58" t="s">
        <v>44</v>
      </c>
      <c r="I58" t="s">
        <v>1392</v>
      </c>
      <c r="J58" t="s">
        <v>45</v>
      </c>
      <c r="K58" t="s">
        <v>45</v>
      </c>
      <c r="L58" t="s">
        <v>46</v>
      </c>
      <c r="M58" t="s">
        <v>47</v>
      </c>
      <c r="N58" t="s">
        <v>934</v>
      </c>
      <c r="O58" t="s">
        <v>51</v>
      </c>
      <c r="P58" t="s">
        <v>142</v>
      </c>
      <c r="Q58" t="s">
        <v>143</v>
      </c>
      <c r="R58" t="s">
        <v>120</v>
      </c>
      <c r="S58" t="s">
        <v>52</v>
      </c>
      <c r="T58" t="s">
        <v>2068</v>
      </c>
      <c r="U58" t="s">
        <v>2069</v>
      </c>
      <c r="V58" s="134">
        <v>3.9399999999999998E-2</v>
      </c>
      <c r="W58" s="134">
        <v>3.9320000000000001E-2</v>
      </c>
      <c r="X58" t="s">
        <v>123</v>
      </c>
      <c r="Y58" t="s">
        <v>51</v>
      </c>
      <c r="Z58" s="130">
        <v>1083.5999999999999</v>
      </c>
      <c r="AA58" s="132">
        <v>1</v>
      </c>
      <c r="AB58" s="136">
        <v>100.13</v>
      </c>
      <c r="AC58" s="130">
        <v>0.113</v>
      </c>
      <c r="AD58" s="130">
        <v>1.198</v>
      </c>
      <c r="AG58" t="s">
        <v>127</v>
      </c>
      <c r="AH58" s="134">
        <v>9.0000000000000002E-6</v>
      </c>
      <c r="AI58" s="134">
        <v>3.9159196809661302E-4</v>
      </c>
      <c r="AJ58" s="134">
        <v>1.72225768896953E-4</v>
      </c>
    </row>
    <row r="59" spans="1:36">
      <c r="A59">
        <v>337</v>
      </c>
      <c r="B59">
        <v>1405</v>
      </c>
      <c r="C59" t="s">
        <v>2070</v>
      </c>
      <c r="D59" t="s">
        <v>2071</v>
      </c>
      <c r="E59" t="s">
        <v>41</v>
      </c>
      <c r="F59" t="s">
        <v>2072</v>
      </c>
      <c r="G59" t="s">
        <v>2073</v>
      </c>
      <c r="H59" t="s">
        <v>44</v>
      </c>
      <c r="I59" t="s">
        <v>1207</v>
      </c>
      <c r="J59" t="s">
        <v>45</v>
      </c>
      <c r="K59" t="s">
        <v>45</v>
      </c>
      <c r="L59" t="s">
        <v>46</v>
      </c>
      <c r="M59" t="s">
        <v>47</v>
      </c>
      <c r="N59" t="s">
        <v>172</v>
      </c>
      <c r="O59" t="s">
        <v>51</v>
      </c>
      <c r="P59" t="s">
        <v>1840</v>
      </c>
      <c r="Q59" t="s">
        <v>119</v>
      </c>
      <c r="R59" t="s">
        <v>120</v>
      </c>
      <c r="S59" t="s">
        <v>52</v>
      </c>
      <c r="T59" t="s">
        <v>2074</v>
      </c>
      <c r="U59" t="s">
        <v>2075</v>
      </c>
      <c r="V59" s="134">
        <v>2.5899999999999999E-2</v>
      </c>
      <c r="W59" s="134">
        <v>2.3019999999999999E-2</v>
      </c>
      <c r="X59" t="s">
        <v>123</v>
      </c>
      <c r="Y59" t="s">
        <v>51</v>
      </c>
      <c r="Z59" s="130">
        <v>10000</v>
      </c>
      <c r="AA59" s="132">
        <v>1</v>
      </c>
      <c r="AB59" s="136">
        <v>108.83</v>
      </c>
      <c r="AD59" s="130">
        <v>10.882999999999999</v>
      </c>
      <c r="AG59" t="s">
        <v>127</v>
      </c>
      <c r="AH59" s="134">
        <v>1.5E-5</v>
      </c>
      <c r="AI59" s="134">
        <v>3.5560395871029799E-3</v>
      </c>
      <c r="AJ59" s="134">
        <v>1.5639790956226E-3</v>
      </c>
    </row>
    <row r="60" spans="1:36">
      <c r="A60">
        <v>337</v>
      </c>
      <c r="B60">
        <v>1405</v>
      </c>
      <c r="C60" t="s">
        <v>2076</v>
      </c>
      <c r="D60" t="s">
        <v>2077</v>
      </c>
      <c r="E60" t="s">
        <v>41</v>
      </c>
      <c r="F60" t="s">
        <v>2078</v>
      </c>
      <c r="G60" t="s">
        <v>2079</v>
      </c>
      <c r="H60" t="s">
        <v>44</v>
      </c>
      <c r="I60" t="s">
        <v>1207</v>
      </c>
      <c r="J60" t="s">
        <v>45</v>
      </c>
      <c r="K60" t="s">
        <v>45</v>
      </c>
      <c r="L60" t="s">
        <v>46</v>
      </c>
      <c r="M60" t="s">
        <v>47</v>
      </c>
      <c r="N60" t="s">
        <v>150</v>
      </c>
      <c r="O60" t="s">
        <v>51</v>
      </c>
      <c r="P60" t="s">
        <v>883</v>
      </c>
      <c r="Q60" t="s">
        <v>883</v>
      </c>
      <c r="R60" t="s">
        <v>883</v>
      </c>
      <c r="S60" t="s">
        <v>52</v>
      </c>
      <c r="T60" t="s">
        <v>2080</v>
      </c>
      <c r="U60" t="s">
        <v>2032</v>
      </c>
      <c r="V60" s="134">
        <v>4.4999999999999998E-2</v>
      </c>
      <c r="W60" s="134">
        <v>3.2870000000000003E-2</v>
      </c>
      <c r="X60" t="s">
        <v>123</v>
      </c>
      <c r="Y60" t="s">
        <v>51</v>
      </c>
      <c r="Z60" s="130">
        <v>16000</v>
      </c>
      <c r="AA60" s="132">
        <v>1</v>
      </c>
      <c r="AB60" s="136">
        <v>109.34</v>
      </c>
      <c r="AD60" s="130">
        <v>17.494</v>
      </c>
      <c r="AG60" t="s">
        <v>127</v>
      </c>
      <c r="AH60" s="134">
        <v>1.5999999999999999E-5</v>
      </c>
      <c r="AI60" s="134">
        <v>5.7163262843530601E-3</v>
      </c>
      <c r="AJ60" s="134">
        <v>2.5140931627731298E-3</v>
      </c>
    </row>
    <row r="61" spans="1:36">
      <c r="A61">
        <v>337</v>
      </c>
      <c r="B61">
        <v>1405</v>
      </c>
      <c r="C61" t="s">
        <v>2081</v>
      </c>
      <c r="D61" t="s">
        <v>2082</v>
      </c>
      <c r="E61" t="s">
        <v>41</v>
      </c>
      <c r="F61" t="s">
        <v>2083</v>
      </c>
      <c r="G61" t="s">
        <v>2084</v>
      </c>
      <c r="H61" t="s">
        <v>44</v>
      </c>
      <c r="I61" t="s">
        <v>1392</v>
      </c>
      <c r="J61" t="s">
        <v>45</v>
      </c>
      <c r="K61" t="s">
        <v>45</v>
      </c>
      <c r="L61" t="s">
        <v>46</v>
      </c>
      <c r="M61" t="s">
        <v>47</v>
      </c>
      <c r="N61" t="s">
        <v>912</v>
      </c>
      <c r="O61" t="s">
        <v>51</v>
      </c>
      <c r="P61" t="s">
        <v>1903</v>
      </c>
      <c r="Q61" t="s">
        <v>119</v>
      </c>
      <c r="R61" t="s">
        <v>120</v>
      </c>
      <c r="S61" t="s">
        <v>52</v>
      </c>
      <c r="T61" t="s">
        <v>2085</v>
      </c>
      <c r="U61" t="s">
        <v>136</v>
      </c>
      <c r="V61" s="134">
        <v>3.95E-2</v>
      </c>
      <c r="W61" s="134">
        <v>4.478E-2</v>
      </c>
      <c r="X61" t="s">
        <v>123</v>
      </c>
      <c r="Y61" t="s">
        <v>51</v>
      </c>
      <c r="Z61" s="130">
        <v>10150</v>
      </c>
      <c r="AA61" s="132">
        <v>1</v>
      </c>
      <c r="AB61" s="136">
        <v>99.56</v>
      </c>
      <c r="AD61" s="130">
        <v>10.105</v>
      </c>
      <c r="AG61" t="s">
        <v>127</v>
      </c>
      <c r="AH61" s="134">
        <v>3.4999999999999997E-5</v>
      </c>
      <c r="AI61" s="134">
        <v>3.3019378003432201E-3</v>
      </c>
      <c r="AJ61" s="134">
        <v>1.4522227799465999E-3</v>
      </c>
    </row>
    <row r="62" spans="1:36">
      <c r="A62">
        <v>337</v>
      </c>
      <c r="B62">
        <v>1405</v>
      </c>
      <c r="C62" t="s">
        <v>2086</v>
      </c>
      <c r="D62" t="s">
        <v>2087</v>
      </c>
      <c r="E62" t="s">
        <v>55</v>
      </c>
      <c r="F62" t="s">
        <v>2088</v>
      </c>
      <c r="G62" t="s">
        <v>2089</v>
      </c>
      <c r="H62" t="s">
        <v>44</v>
      </c>
      <c r="I62" t="s">
        <v>1392</v>
      </c>
      <c r="J62" t="s">
        <v>45</v>
      </c>
      <c r="K62" t="s">
        <v>45</v>
      </c>
      <c r="L62" t="s">
        <v>46</v>
      </c>
      <c r="M62" t="s">
        <v>47</v>
      </c>
      <c r="N62" t="s">
        <v>59</v>
      </c>
      <c r="O62" t="s">
        <v>51</v>
      </c>
      <c r="P62" t="s">
        <v>1800</v>
      </c>
      <c r="Q62" t="s">
        <v>119</v>
      </c>
      <c r="R62" t="s">
        <v>120</v>
      </c>
      <c r="S62" t="s">
        <v>52</v>
      </c>
      <c r="T62" t="s">
        <v>2090</v>
      </c>
      <c r="U62" t="s">
        <v>2091</v>
      </c>
      <c r="V62" s="134">
        <v>2.24E-2</v>
      </c>
      <c r="W62" s="134">
        <v>3.764E-2</v>
      </c>
      <c r="X62" t="s">
        <v>123</v>
      </c>
      <c r="Y62" t="s">
        <v>51</v>
      </c>
      <c r="Z62" s="130">
        <v>42317.13</v>
      </c>
      <c r="AA62" s="132">
        <v>1</v>
      </c>
      <c r="AB62" s="136">
        <v>97.15</v>
      </c>
      <c r="AD62" s="130">
        <v>41.110999999999997</v>
      </c>
      <c r="AG62" t="s">
        <v>127</v>
      </c>
      <c r="AH62" s="134">
        <v>8.7999999999999998E-5</v>
      </c>
      <c r="AI62" s="134">
        <v>1.34331222909165E-2</v>
      </c>
      <c r="AJ62" s="134">
        <v>5.90801140913367E-3</v>
      </c>
    </row>
    <row r="63" spans="1:36">
      <c r="A63">
        <v>337</v>
      </c>
      <c r="B63">
        <v>1405</v>
      </c>
      <c r="C63" t="s">
        <v>2092</v>
      </c>
      <c r="D63" t="s">
        <v>2093</v>
      </c>
      <c r="E63" t="s">
        <v>41</v>
      </c>
      <c r="F63" t="s">
        <v>2094</v>
      </c>
      <c r="G63" t="s">
        <v>2095</v>
      </c>
      <c r="H63" t="s">
        <v>44</v>
      </c>
      <c r="I63" t="s">
        <v>1207</v>
      </c>
      <c r="J63" t="s">
        <v>45</v>
      </c>
      <c r="K63" t="s">
        <v>45</v>
      </c>
      <c r="L63" t="s">
        <v>46</v>
      </c>
      <c r="M63" t="s">
        <v>47</v>
      </c>
      <c r="N63" t="s">
        <v>150</v>
      </c>
      <c r="O63" t="s">
        <v>51</v>
      </c>
      <c r="P63" t="s">
        <v>1840</v>
      </c>
      <c r="Q63" t="s">
        <v>119</v>
      </c>
      <c r="R63" t="s">
        <v>120</v>
      </c>
      <c r="S63" t="s">
        <v>52</v>
      </c>
      <c r="T63" t="s">
        <v>2096</v>
      </c>
      <c r="U63" t="s">
        <v>2097</v>
      </c>
      <c r="V63" s="134">
        <v>2.4E-2</v>
      </c>
      <c r="W63" s="134">
        <v>2.359E-2</v>
      </c>
      <c r="X63" t="s">
        <v>123</v>
      </c>
      <c r="Y63" t="s">
        <v>51</v>
      </c>
      <c r="Z63" s="130">
        <v>22894.74</v>
      </c>
      <c r="AA63" s="132">
        <v>1</v>
      </c>
      <c r="AB63" s="136">
        <v>121.77</v>
      </c>
      <c r="AD63" s="130">
        <v>27.879000000000001</v>
      </c>
      <c r="AG63" t="s">
        <v>127</v>
      </c>
      <c r="AH63" s="134">
        <v>2.1999999999999999E-5</v>
      </c>
      <c r="AI63" s="134">
        <v>9.1094882461783405E-3</v>
      </c>
      <c r="AJ63" s="134">
        <v>4.0064371725539302E-3</v>
      </c>
    </row>
    <row r="64" spans="1:36">
      <c r="A64">
        <v>337</v>
      </c>
      <c r="B64">
        <v>1405</v>
      </c>
      <c r="C64" t="s">
        <v>2092</v>
      </c>
      <c r="D64" t="s">
        <v>2093</v>
      </c>
      <c r="E64" t="s">
        <v>41</v>
      </c>
      <c r="F64" t="s">
        <v>2098</v>
      </c>
      <c r="G64" t="s">
        <v>2099</v>
      </c>
      <c r="H64" t="s">
        <v>44</v>
      </c>
      <c r="I64" t="s">
        <v>1207</v>
      </c>
      <c r="J64" t="s">
        <v>45</v>
      </c>
      <c r="K64" t="s">
        <v>45</v>
      </c>
      <c r="L64" t="s">
        <v>46</v>
      </c>
      <c r="M64" t="s">
        <v>47</v>
      </c>
      <c r="N64" t="s">
        <v>150</v>
      </c>
      <c r="O64" t="s">
        <v>51</v>
      </c>
      <c r="P64" t="s">
        <v>1800</v>
      </c>
      <c r="Q64" t="s">
        <v>119</v>
      </c>
      <c r="R64" t="s">
        <v>120</v>
      </c>
      <c r="S64" t="s">
        <v>52</v>
      </c>
      <c r="T64" t="s">
        <v>2100</v>
      </c>
      <c r="U64" t="s">
        <v>2101</v>
      </c>
      <c r="V64" s="134">
        <v>8.3999999999999995E-3</v>
      </c>
      <c r="W64" s="134">
        <v>2.3349999999999999E-2</v>
      </c>
      <c r="X64" t="s">
        <v>123</v>
      </c>
      <c r="Y64" t="s">
        <v>51</v>
      </c>
      <c r="Z64" s="130">
        <v>19824.18</v>
      </c>
      <c r="AA64" s="132">
        <v>1</v>
      </c>
      <c r="AB64" s="136">
        <v>112.77</v>
      </c>
      <c r="AD64" s="130">
        <v>22.356000000000002</v>
      </c>
      <c r="AG64" t="s">
        <v>127</v>
      </c>
      <c r="AH64" s="134">
        <v>2.6999999999999999E-5</v>
      </c>
      <c r="AI64" s="134">
        <v>7.3047737761200099E-3</v>
      </c>
      <c r="AJ64" s="134">
        <v>3.21270705915035E-3</v>
      </c>
    </row>
    <row r="65" spans="1:36">
      <c r="A65">
        <v>337</v>
      </c>
      <c r="B65">
        <v>1405</v>
      </c>
      <c r="C65" t="s">
        <v>2102</v>
      </c>
      <c r="D65" t="s">
        <v>2103</v>
      </c>
      <c r="E65" t="s">
        <v>41</v>
      </c>
      <c r="F65" t="s">
        <v>2104</v>
      </c>
      <c r="G65" t="s">
        <v>2105</v>
      </c>
      <c r="H65" t="s">
        <v>44</v>
      </c>
      <c r="I65" t="s">
        <v>1392</v>
      </c>
      <c r="J65" t="s">
        <v>45</v>
      </c>
      <c r="K65" t="s">
        <v>45</v>
      </c>
      <c r="L65" t="s">
        <v>46</v>
      </c>
      <c r="M65" t="s">
        <v>47</v>
      </c>
      <c r="N65" t="s">
        <v>911</v>
      </c>
      <c r="O65" t="s">
        <v>51</v>
      </c>
      <c r="P65" t="s">
        <v>1840</v>
      </c>
      <c r="Q65" t="s">
        <v>119</v>
      </c>
      <c r="R65" t="s">
        <v>120</v>
      </c>
      <c r="S65" t="s">
        <v>52</v>
      </c>
      <c r="T65" t="s">
        <v>2106</v>
      </c>
      <c r="U65" t="s">
        <v>2107</v>
      </c>
      <c r="V65" s="134">
        <v>5.5100000000000003E-2</v>
      </c>
      <c r="W65" s="134">
        <v>4.3159999999999997E-2</v>
      </c>
      <c r="X65" t="s">
        <v>123</v>
      </c>
      <c r="Y65" t="s">
        <v>51</v>
      </c>
      <c r="Z65" s="130">
        <v>17000</v>
      </c>
      <c r="AA65" s="132">
        <v>1</v>
      </c>
      <c r="AB65" s="136">
        <v>111.56</v>
      </c>
      <c r="AD65" s="130">
        <v>18.965</v>
      </c>
      <c r="AG65" t="s">
        <v>127</v>
      </c>
      <c r="AH65" s="134">
        <v>3.4E-5</v>
      </c>
      <c r="AI65" s="134">
        <v>6.1969127976959897E-3</v>
      </c>
      <c r="AJ65" s="134">
        <v>2.7254595556649502E-3</v>
      </c>
    </row>
    <row r="66" spans="1:36">
      <c r="A66">
        <v>337</v>
      </c>
      <c r="B66">
        <v>1405</v>
      </c>
      <c r="C66" t="s">
        <v>167</v>
      </c>
      <c r="D66" t="s">
        <v>168</v>
      </c>
      <c r="E66" t="s">
        <v>41</v>
      </c>
      <c r="F66" t="s">
        <v>2108</v>
      </c>
      <c r="G66" t="s">
        <v>2109</v>
      </c>
      <c r="H66" t="s">
        <v>44</v>
      </c>
      <c r="I66" t="s">
        <v>1207</v>
      </c>
      <c r="J66" t="s">
        <v>45</v>
      </c>
      <c r="K66" t="s">
        <v>45</v>
      </c>
      <c r="L66" t="s">
        <v>46</v>
      </c>
      <c r="M66" t="s">
        <v>47</v>
      </c>
      <c r="N66" t="s">
        <v>172</v>
      </c>
      <c r="O66" t="s">
        <v>51</v>
      </c>
      <c r="P66" t="s">
        <v>161</v>
      </c>
      <c r="Q66" t="s">
        <v>119</v>
      </c>
      <c r="R66" t="s">
        <v>120</v>
      </c>
      <c r="S66" t="s">
        <v>52</v>
      </c>
      <c r="T66" t="s">
        <v>2110</v>
      </c>
      <c r="U66" t="s">
        <v>1763</v>
      </c>
      <c r="V66" s="134">
        <v>1.8599999999999998E-2</v>
      </c>
      <c r="W66" s="134">
        <v>2.215E-2</v>
      </c>
      <c r="X66" t="s">
        <v>123</v>
      </c>
      <c r="Y66" t="s">
        <v>51</v>
      </c>
      <c r="Z66" s="130">
        <v>11200</v>
      </c>
      <c r="AA66" s="132">
        <v>1</v>
      </c>
      <c r="AB66" s="136">
        <v>107.17</v>
      </c>
      <c r="AD66" s="130">
        <v>12.003</v>
      </c>
      <c r="AG66" t="s">
        <v>127</v>
      </c>
      <c r="AH66" s="134">
        <v>5.0000000000000004E-6</v>
      </c>
      <c r="AI66" s="134">
        <v>3.9220146472094602E-3</v>
      </c>
      <c r="AJ66" s="134">
        <v>1.72493831148781E-3</v>
      </c>
    </row>
    <row r="67" spans="1:36">
      <c r="A67">
        <v>337</v>
      </c>
      <c r="B67">
        <v>1405</v>
      </c>
      <c r="C67" t="s">
        <v>167</v>
      </c>
      <c r="D67" t="s">
        <v>168</v>
      </c>
      <c r="E67" t="s">
        <v>41</v>
      </c>
      <c r="F67" t="s">
        <v>2111</v>
      </c>
      <c r="G67" t="s">
        <v>2112</v>
      </c>
      <c r="H67" t="s">
        <v>44</v>
      </c>
      <c r="I67" t="s">
        <v>1207</v>
      </c>
      <c r="J67" t="s">
        <v>45</v>
      </c>
      <c r="K67" t="s">
        <v>45</v>
      </c>
      <c r="L67" t="s">
        <v>46</v>
      </c>
      <c r="M67" t="s">
        <v>47</v>
      </c>
      <c r="N67" t="s">
        <v>172</v>
      </c>
      <c r="O67" t="s">
        <v>51</v>
      </c>
      <c r="P67" t="s">
        <v>161</v>
      </c>
      <c r="Q67" t="s">
        <v>119</v>
      </c>
      <c r="R67" t="s">
        <v>120</v>
      </c>
      <c r="S67" t="s">
        <v>52</v>
      </c>
      <c r="T67" t="s">
        <v>2113</v>
      </c>
      <c r="U67" t="s">
        <v>2114</v>
      </c>
      <c r="V67" s="134">
        <v>1E-3</v>
      </c>
      <c r="W67" s="134">
        <v>2.0889999999999999E-2</v>
      </c>
      <c r="X67" t="s">
        <v>123</v>
      </c>
      <c r="Y67" t="s">
        <v>51</v>
      </c>
      <c r="Z67" s="130">
        <v>34986</v>
      </c>
      <c r="AA67" s="132">
        <v>1</v>
      </c>
      <c r="AB67" s="136">
        <v>113.31</v>
      </c>
      <c r="AD67" s="130">
        <v>39.643000000000001</v>
      </c>
      <c r="AG67" t="s">
        <v>127</v>
      </c>
      <c r="AH67" s="134">
        <v>1.1E-5</v>
      </c>
      <c r="AI67" s="134">
        <v>1.2953301946773599E-2</v>
      </c>
      <c r="AJ67" s="134">
        <v>5.6969819845413298E-3</v>
      </c>
    </row>
    <row r="68" spans="1:36">
      <c r="A68">
        <v>337</v>
      </c>
      <c r="B68">
        <v>1405</v>
      </c>
      <c r="C68" t="s">
        <v>167</v>
      </c>
      <c r="D68" t="s">
        <v>168</v>
      </c>
      <c r="E68" t="s">
        <v>41</v>
      </c>
      <c r="F68" t="s">
        <v>2115</v>
      </c>
      <c r="G68" t="s">
        <v>2116</v>
      </c>
      <c r="H68" t="s">
        <v>44</v>
      </c>
      <c r="I68" t="s">
        <v>1207</v>
      </c>
      <c r="J68" t="s">
        <v>45</v>
      </c>
      <c r="K68" t="s">
        <v>45</v>
      </c>
      <c r="L68" t="s">
        <v>46</v>
      </c>
      <c r="M68" t="s">
        <v>47</v>
      </c>
      <c r="N68" t="s">
        <v>172</v>
      </c>
      <c r="O68" t="s">
        <v>51</v>
      </c>
      <c r="P68" t="s">
        <v>161</v>
      </c>
      <c r="Q68" t="s">
        <v>119</v>
      </c>
      <c r="R68" t="s">
        <v>120</v>
      </c>
      <c r="S68" t="s">
        <v>52</v>
      </c>
      <c r="T68" t="s">
        <v>2117</v>
      </c>
      <c r="U68" t="s">
        <v>2118</v>
      </c>
      <c r="V68" s="134">
        <v>2.0199999999999999E-2</v>
      </c>
      <c r="W68" s="134">
        <v>2.223E-2</v>
      </c>
      <c r="X68" t="s">
        <v>123</v>
      </c>
      <c r="Y68" t="s">
        <v>51</v>
      </c>
      <c r="Z68" s="130">
        <v>21562.5</v>
      </c>
      <c r="AA68" s="132">
        <v>1</v>
      </c>
      <c r="AB68" s="136">
        <v>106.52</v>
      </c>
      <c r="AD68" s="130">
        <v>22.968</v>
      </c>
      <c r="AG68" t="s">
        <v>127</v>
      </c>
      <c r="AH68" s="134">
        <v>3.9999999999999998E-6</v>
      </c>
      <c r="AI68" s="134">
        <v>7.5049573418566997E-3</v>
      </c>
      <c r="AJ68" s="134">
        <v>3.3007496426004498E-3</v>
      </c>
    </row>
    <row r="69" spans="1:36">
      <c r="A69">
        <v>337</v>
      </c>
      <c r="B69">
        <v>1405</v>
      </c>
      <c r="C69" t="s">
        <v>167</v>
      </c>
      <c r="D69" t="s">
        <v>168</v>
      </c>
      <c r="E69" t="s">
        <v>41</v>
      </c>
      <c r="F69" t="s">
        <v>2119</v>
      </c>
      <c r="G69" t="s">
        <v>2120</v>
      </c>
      <c r="H69" t="s">
        <v>44</v>
      </c>
      <c r="I69" t="s">
        <v>1207</v>
      </c>
      <c r="J69" t="s">
        <v>45</v>
      </c>
      <c r="K69" t="s">
        <v>45</v>
      </c>
      <c r="L69" t="s">
        <v>46</v>
      </c>
      <c r="M69" t="s">
        <v>47</v>
      </c>
      <c r="N69" t="s">
        <v>172</v>
      </c>
      <c r="O69" t="s">
        <v>51</v>
      </c>
      <c r="P69" t="s">
        <v>1840</v>
      </c>
      <c r="Q69" t="s">
        <v>119</v>
      </c>
      <c r="R69" t="s">
        <v>120</v>
      </c>
      <c r="S69" t="s">
        <v>52</v>
      </c>
      <c r="T69" t="s">
        <v>2121</v>
      </c>
      <c r="U69" t="s">
        <v>2122</v>
      </c>
      <c r="V69" s="134">
        <v>1.4999999999999999E-2</v>
      </c>
      <c r="W69" s="134">
        <v>2.564E-2</v>
      </c>
      <c r="X69" t="s">
        <v>123</v>
      </c>
      <c r="Y69" t="s">
        <v>51</v>
      </c>
      <c r="Z69" s="130">
        <v>81440</v>
      </c>
      <c r="AA69" s="132">
        <v>1</v>
      </c>
      <c r="AB69" s="136">
        <v>113.56</v>
      </c>
      <c r="AD69" s="130">
        <v>92.483000000000004</v>
      </c>
      <c r="AG69" t="s">
        <v>127</v>
      </c>
      <c r="AH69" s="134">
        <v>5.8E-5</v>
      </c>
      <c r="AI69" s="134">
        <v>3.0219070837865999E-2</v>
      </c>
      <c r="AJ69" s="134">
        <v>1.32906268116279E-2</v>
      </c>
    </row>
    <row r="70" spans="1:36">
      <c r="A70">
        <v>337</v>
      </c>
      <c r="B70">
        <v>1405</v>
      </c>
      <c r="C70" t="s">
        <v>167</v>
      </c>
      <c r="D70" t="s">
        <v>168</v>
      </c>
      <c r="E70" t="s">
        <v>41</v>
      </c>
      <c r="F70" t="s">
        <v>2123</v>
      </c>
      <c r="G70" t="s">
        <v>2124</v>
      </c>
      <c r="H70" t="s">
        <v>44</v>
      </c>
      <c r="I70" t="s">
        <v>1207</v>
      </c>
      <c r="J70" t="s">
        <v>45</v>
      </c>
      <c r="K70" t="s">
        <v>45</v>
      </c>
      <c r="L70" t="s">
        <v>46</v>
      </c>
      <c r="M70" t="s">
        <v>47</v>
      </c>
      <c r="N70" t="s">
        <v>172</v>
      </c>
      <c r="O70" t="s">
        <v>51</v>
      </c>
      <c r="P70" t="s">
        <v>1840</v>
      </c>
      <c r="Q70" t="s">
        <v>119</v>
      </c>
      <c r="R70" t="s">
        <v>120</v>
      </c>
      <c r="S70" t="s">
        <v>52</v>
      </c>
      <c r="T70" t="s">
        <v>2125</v>
      </c>
      <c r="U70" t="s">
        <v>2126</v>
      </c>
      <c r="V70" s="134">
        <v>3.1E-2</v>
      </c>
      <c r="W70" s="134">
        <v>2.4590000000000001E-2</v>
      </c>
      <c r="X70" t="s">
        <v>123</v>
      </c>
      <c r="Y70" t="s">
        <v>51</v>
      </c>
      <c r="Z70" s="130">
        <v>41000</v>
      </c>
      <c r="AA70" s="132">
        <v>1</v>
      </c>
      <c r="AB70" s="136">
        <v>107.81</v>
      </c>
      <c r="AD70" s="130">
        <v>44.201999999999998</v>
      </c>
      <c r="AG70" t="s">
        <v>127</v>
      </c>
      <c r="AH70" s="134">
        <v>1.8E-5</v>
      </c>
      <c r="AI70" s="134">
        <v>1.44431147140572E-2</v>
      </c>
      <c r="AJ70" s="134">
        <v>6.3522154169456599E-3</v>
      </c>
    </row>
    <row r="71" spans="1:36">
      <c r="A71">
        <v>337</v>
      </c>
      <c r="B71">
        <v>1405</v>
      </c>
      <c r="C71" t="s">
        <v>2127</v>
      </c>
      <c r="D71" t="s">
        <v>2128</v>
      </c>
      <c r="E71" t="s">
        <v>41</v>
      </c>
      <c r="F71" t="s">
        <v>2129</v>
      </c>
      <c r="G71" t="s">
        <v>2130</v>
      </c>
      <c r="H71" t="s">
        <v>44</v>
      </c>
      <c r="I71" t="s">
        <v>1392</v>
      </c>
      <c r="J71" t="s">
        <v>45</v>
      </c>
      <c r="K71" t="s">
        <v>45</v>
      </c>
      <c r="L71" t="s">
        <v>46</v>
      </c>
      <c r="M71" t="s">
        <v>47</v>
      </c>
      <c r="N71" t="s">
        <v>912</v>
      </c>
      <c r="O71" t="s">
        <v>51</v>
      </c>
      <c r="P71" t="s">
        <v>883</v>
      </c>
      <c r="Q71" t="s">
        <v>883</v>
      </c>
      <c r="R71" t="s">
        <v>883</v>
      </c>
      <c r="S71" t="s">
        <v>52</v>
      </c>
      <c r="T71" t="s">
        <v>2131</v>
      </c>
      <c r="U71" t="s">
        <v>2132</v>
      </c>
      <c r="V71" s="134">
        <v>8.1500000000000003E-2</v>
      </c>
      <c r="W71" s="134">
        <v>4.4359999999999997E-2</v>
      </c>
      <c r="X71" t="s">
        <v>123</v>
      </c>
      <c r="Y71" t="s">
        <v>51</v>
      </c>
      <c r="Z71" s="130">
        <v>10000</v>
      </c>
      <c r="AA71" s="132">
        <v>1</v>
      </c>
      <c r="AB71" s="136">
        <v>109.93</v>
      </c>
      <c r="AD71" s="130">
        <v>10.993</v>
      </c>
      <c r="AG71" t="s">
        <v>127</v>
      </c>
      <c r="AH71" s="134">
        <v>3.6000000000000001E-5</v>
      </c>
      <c r="AI71" s="134">
        <v>3.59198228255289E-3</v>
      </c>
      <c r="AJ71" s="134">
        <v>1.57978702546901E-3</v>
      </c>
    </row>
    <row r="72" spans="1:36">
      <c r="A72">
        <v>337</v>
      </c>
      <c r="B72">
        <v>1405</v>
      </c>
      <c r="C72" t="s">
        <v>2133</v>
      </c>
      <c r="D72" t="s">
        <v>2134</v>
      </c>
      <c r="E72" t="s">
        <v>41</v>
      </c>
      <c r="F72" t="s">
        <v>2135</v>
      </c>
      <c r="G72" t="s">
        <v>2136</v>
      </c>
      <c r="H72" t="s">
        <v>44</v>
      </c>
      <c r="I72" t="s">
        <v>1207</v>
      </c>
      <c r="J72" t="s">
        <v>45</v>
      </c>
      <c r="K72" t="s">
        <v>45</v>
      </c>
      <c r="L72" t="s">
        <v>46</v>
      </c>
      <c r="M72" t="s">
        <v>47</v>
      </c>
      <c r="N72" t="s">
        <v>150</v>
      </c>
      <c r="O72" t="s">
        <v>51</v>
      </c>
      <c r="P72" t="s">
        <v>1800</v>
      </c>
      <c r="Q72" t="s">
        <v>119</v>
      </c>
      <c r="R72" t="s">
        <v>120</v>
      </c>
      <c r="S72" t="s">
        <v>52</v>
      </c>
      <c r="T72" t="s">
        <v>2137</v>
      </c>
      <c r="U72" t="s">
        <v>2138</v>
      </c>
      <c r="V72" s="134">
        <v>3.5000000000000001E-3</v>
      </c>
      <c r="W72" s="134">
        <v>2.4830000000000001E-2</v>
      </c>
      <c r="X72" t="s">
        <v>123</v>
      </c>
      <c r="Y72" t="s">
        <v>51</v>
      </c>
      <c r="Z72" s="130">
        <v>42631.58</v>
      </c>
      <c r="AA72" s="132">
        <v>1</v>
      </c>
      <c r="AB72" s="136">
        <v>106.09</v>
      </c>
      <c r="AD72" s="130">
        <v>45.228000000000002</v>
      </c>
      <c r="AG72" t="s">
        <v>127</v>
      </c>
      <c r="AH72" s="134">
        <v>1.2999999999999999E-5</v>
      </c>
      <c r="AI72" s="134">
        <v>1.4778278134404001E-2</v>
      </c>
      <c r="AJ72" s="134">
        <v>6.49962338870755E-3</v>
      </c>
    </row>
    <row r="73" spans="1:36">
      <c r="A73">
        <v>337</v>
      </c>
      <c r="B73">
        <v>1405</v>
      </c>
      <c r="C73" t="s">
        <v>2133</v>
      </c>
      <c r="D73" t="s">
        <v>2134</v>
      </c>
      <c r="E73" t="s">
        <v>41</v>
      </c>
      <c r="F73" t="s">
        <v>2139</v>
      </c>
      <c r="G73" t="s">
        <v>2140</v>
      </c>
      <c r="H73" t="s">
        <v>44</v>
      </c>
      <c r="I73" t="s">
        <v>1207</v>
      </c>
      <c r="J73" t="s">
        <v>45</v>
      </c>
      <c r="K73" t="s">
        <v>45</v>
      </c>
      <c r="L73" t="s">
        <v>46</v>
      </c>
      <c r="M73" t="s">
        <v>47</v>
      </c>
      <c r="N73" t="s">
        <v>150</v>
      </c>
      <c r="O73" t="s">
        <v>51</v>
      </c>
      <c r="P73" t="s">
        <v>1800</v>
      </c>
      <c r="Q73" t="s">
        <v>119</v>
      </c>
      <c r="R73" t="s">
        <v>120</v>
      </c>
      <c r="S73" t="s">
        <v>52</v>
      </c>
      <c r="T73" t="s">
        <v>2141</v>
      </c>
      <c r="U73" t="s">
        <v>2142</v>
      </c>
      <c r="V73" s="134">
        <v>2.81E-2</v>
      </c>
      <c r="W73" s="134">
        <v>2.3630000000000002E-2</v>
      </c>
      <c r="X73" t="s">
        <v>123</v>
      </c>
      <c r="Y73" t="s">
        <v>51</v>
      </c>
      <c r="Z73" s="130">
        <v>47883.33</v>
      </c>
      <c r="AA73" s="132">
        <v>1</v>
      </c>
      <c r="AB73" s="136">
        <v>121.96</v>
      </c>
      <c r="AD73" s="130">
        <v>58.399000000000001</v>
      </c>
      <c r="AG73" t="s">
        <v>127</v>
      </c>
      <c r="AH73" s="134">
        <v>4.0000000000000003E-5</v>
      </c>
      <c r="AI73" s="134">
        <v>1.9081816666802202E-2</v>
      </c>
      <c r="AJ73" s="134">
        <v>8.3923594331227203E-3</v>
      </c>
    </row>
    <row r="74" spans="1:36">
      <c r="A74">
        <v>337</v>
      </c>
      <c r="B74">
        <v>1405</v>
      </c>
      <c r="C74" t="s">
        <v>2143</v>
      </c>
      <c r="D74" t="s">
        <v>2144</v>
      </c>
      <c r="E74" t="s">
        <v>41</v>
      </c>
      <c r="F74" t="s">
        <v>2145</v>
      </c>
      <c r="G74" t="s">
        <v>2146</v>
      </c>
      <c r="H74" t="s">
        <v>44</v>
      </c>
      <c r="I74" t="s">
        <v>1392</v>
      </c>
      <c r="J74" t="s">
        <v>45</v>
      </c>
      <c r="K74" t="s">
        <v>45</v>
      </c>
      <c r="L74" t="s">
        <v>46</v>
      </c>
      <c r="M74" t="s">
        <v>47</v>
      </c>
      <c r="N74" t="s">
        <v>911</v>
      </c>
      <c r="O74" t="s">
        <v>51</v>
      </c>
      <c r="P74" t="s">
        <v>142</v>
      </c>
      <c r="Q74" t="s">
        <v>143</v>
      </c>
      <c r="R74" t="s">
        <v>120</v>
      </c>
      <c r="S74" t="s">
        <v>52</v>
      </c>
      <c r="T74" t="s">
        <v>2147</v>
      </c>
      <c r="U74" t="s">
        <v>2148</v>
      </c>
      <c r="V74" s="134">
        <v>5.0200000000000002E-2</v>
      </c>
      <c r="W74" s="134">
        <v>4.24E-2</v>
      </c>
      <c r="X74" t="s">
        <v>123</v>
      </c>
      <c r="Y74" t="s">
        <v>51</v>
      </c>
      <c r="Z74" s="130">
        <v>9000</v>
      </c>
      <c r="AA74" s="132">
        <v>1</v>
      </c>
      <c r="AB74" s="136">
        <v>105.83</v>
      </c>
      <c r="AD74" s="130">
        <v>9.5250000000000004</v>
      </c>
      <c r="AG74" t="s">
        <v>127</v>
      </c>
      <c r="AH74" s="134">
        <v>3.1999999999999999E-5</v>
      </c>
      <c r="AI74" s="134">
        <v>3.1122126486519998E-3</v>
      </c>
      <c r="AJ74" s="134">
        <v>1.36877990371006E-3</v>
      </c>
    </row>
    <row r="75" spans="1:36">
      <c r="A75">
        <v>337</v>
      </c>
      <c r="B75">
        <v>1405</v>
      </c>
      <c r="C75" t="s">
        <v>2143</v>
      </c>
      <c r="D75" t="s">
        <v>2144</v>
      </c>
      <c r="E75" t="s">
        <v>41</v>
      </c>
      <c r="F75" t="s">
        <v>2149</v>
      </c>
      <c r="G75" t="s">
        <v>2150</v>
      </c>
      <c r="H75" t="s">
        <v>44</v>
      </c>
      <c r="I75" t="s">
        <v>1392</v>
      </c>
      <c r="J75" t="s">
        <v>45</v>
      </c>
      <c r="K75" t="s">
        <v>45</v>
      </c>
      <c r="L75" t="s">
        <v>46</v>
      </c>
      <c r="M75" t="s">
        <v>47</v>
      </c>
      <c r="N75" t="s">
        <v>911</v>
      </c>
      <c r="O75" t="s">
        <v>51</v>
      </c>
      <c r="P75" t="s">
        <v>142</v>
      </c>
      <c r="Q75" t="s">
        <v>143</v>
      </c>
      <c r="R75" t="s">
        <v>120</v>
      </c>
      <c r="S75" t="s">
        <v>52</v>
      </c>
      <c r="T75" t="s">
        <v>2151</v>
      </c>
      <c r="U75" t="s">
        <v>2152</v>
      </c>
      <c r="V75" s="134">
        <v>5.0200000000000002E-2</v>
      </c>
      <c r="W75" s="134">
        <v>4.3389999999999998E-2</v>
      </c>
      <c r="X75" t="s">
        <v>123</v>
      </c>
      <c r="Y75" t="s">
        <v>51</v>
      </c>
      <c r="Z75" s="130">
        <v>9000</v>
      </c>
      <c r="AA75" s="132">
        <v>1</v>
      </c>
      <c r="AB75" s="136">
        <v>105.61</v>
      </c>
      <c r="AD75" s="130">
        <v>9.5050000000000008</v>
      </c>
      <c r="AG75" t="s">
        <v>127</v>
      </c>
      <c r="AH75" s="134">
        <v>3.1999999999999999E-5</v>
      </c>
      <c r="AI75" s="134">
        <v>3.1057429634710199E-3</v>
      </c>
      <c r="AJ75" s="134">
        <v>1.3659344763377E-3</v>
      </c>
    </row>
    <row r="76" spans="1:36">
      <c r="A76">
        <v>337</v>
      </c>
      <c r="B76">
        <v>1405</v>
      </c>
      <c r="C76" t="s">
        <v>2153</v>
      </c>
      <c r="D76" t="s">
        <v>2154</v>
      </c>
      <c r="E76" t="s">
        <v>41</v>
      </c>
      <c r="F76" t="s">
        <v>2155</v>
      </c>
      <c r="G76" t="s">
        <v>2156</v>
      </c>
      <c r="H76" t="s">
        <v>44</v>
      </c>
      <c r="I76" t="s">
        <v>1392</v>
      </c>
      <c r="J76" t="s">
        <v>45</v>
      </c>
      <c r="K76" t="s">
        <v>45</v>
      </c>
      <c r="L76" t="s">
        <v>46</v>
      </c>
      <c r="M76" t="s">
        <v>47</v>
      </c>
      <c r="N76" t="s">
        <v>150</v>
      </c>
      <c r="O76" t="s">
        <v>51</v>
      </c>
      <c r="P76" t="s">
        <v>1772</v>
      </c>
      <c r="Q76" t="s">
        <v>143</v>
      </c>
      <c r="R76" t="s">
        <v>120</v>
      </c>
      <c r="S76" t="s">
        <v>52</v>
      </c>
      <c r="T76" t="s">
        <v>2157</v>
      </c>
      <c r="U76" t="s">
        <v>1835</v>
      </c>
      <c r="V76" s="134">
        <v>3.04E-2</v>
      </c>
      <c r="W76" s="134">
        <v>4.0969999999999999E-2</v>
      </c>
      <c r="X76" t="s">
        <v>123</v>
      </c>
      <c r="Y76" t="s">
        <v>51</v>
      </c>
      <c r="Z76" s="130">
        <v>20001.87</v>
      </c>
      <c r="AA76" s="132">
        <v>1</v>
      </c>
      <c r="AB76" s="136">
        <v>97.84</v>
      </c>
      <c r="AD76" s="130">
        <v>19.57</v>
      </c>
      <c r="AG76" t="s">
        <v>127</v>
      </c>
      <c r="AH76" s="134">
        <v>7.7999999999999999E-5</v>
      </c>
      <c r="AI76" s="134">
        <v>6.3944765964263498E-3</v>
      </c>
      <c r="AJ76" s="134">
        <v>2.8123499413588299E-3</v>
      </c>
    </row>
    <row r="77" spans="1:36">
      <c r="A77">
        <v>337</v>
      </c>
      <c r="B77">
        <v>1405</v>
      </c>
      <c r="C77" t="s">
        <v>2158</v>
      </c>
      <c r="D77" t="s">
        <v>2159</v>
      </c>
      <c r="E77" t="s">
        <v>41</v>
      </c>
      <c r="F77" t="s">
        <v>2160</v>
      </c>
      <c r="G77" t="s">
        <v>2161</v>
      </c>
      <c r="H77" t="s">
        <v>44</v>
      </c>
      <c r="I77" t="s">
        <v>1207</v>
      </c>
      <c r="J77" t="s">
        <v>45</v>
      </c>
      <c r="K77" t="s">
        <v>45</v>
      </c>
      <c r="L77" t="s">
        <v>46</v>
      </c>
      <c r="M77" t="s">
        <v>47</v>
      </c>
      <c r="N77" t="s">
        <v>150</v>
      </c>
      <c r="O77" t="s">
        <v>51</v>
      </c>
      <c r="P77" t="s">
        <v>1800</v>
      </c>
      <c r="Q77" t="s">
        <v>119</v>
      </c>
      <c r="R77" t="s">
        <v>120</v>
      </c>
      <c r="S77" t="s">
        <v>52</v>
      </c>
      <c r="T77" t="s">
        <v>2162</v>
      </c>
      <c r="U77" t="s">
        <v>2163</v>
      </c>
      <c r="V77" s="134">
        <v>2.0500000000000001E-2</v>
      </c>
      <c r="W77" s="134">
        <v>3.3419999999999998E-2</v>
      </c>
      <c r="X77" t="s">
        <v>123</v>
      </c>
      <c r="Y77" t="s">
        <v>51</v>
      </c>
      <c r="Z77" s="130">
        <v>10845.14</v>
      </c>
      <c r="AA77" s="132">
        <v>1</v>
      </c>
      <c r="AB77" s="136">
        <v>120.72</v>
      </c>
      <c r="AD77" s="130">
        <v>13.092000000000001</v>
      </c>
      <c r="AG77" t="s">
        <v>127</v>
      </c>
      <c r="AH77" s="134">
        <v>2.1999999999999999E-5</v>
      </c>
      <c r="AI77" s="134">
        <v>4.2779169329060099E-3</v>
      </c>
      <c r="AJ77" s="134">
        <v>1.8814674280174699E-3</v>
      </c>
    </row>
    <row r="78" spans="1:36">
      <c r="A78">
        <v>337</v>
      </c>
      <c r="B78">
        <v>1405</v>
      </c>
      <c r="C78" t="s">
        <v>2158</v>
      </c>
      <c r="D78" t="s">
        <v>2159</v>
      </c>
      <c r="E78" t="s">
        <v>41</v>
      </c>
      <c r="F78" t="s">
        <v>2164</v>
      </c>
      <c r="G78" t="s">
        <v>2165</v>
      </c>
      <c r="H78" t="s">
        <v>44</v>
      </c>
      <c r="I78" t="s">
        <v>1207</v>
      </c>
      <c r="J78" t="s">
        <v>45</v>
      </c>
      <c r="K78" t="s">
        <v>45</v>
      </c>
      <c r="L78" t="s">
        <v>46</v>
      </c>
      <c r="M78" t="s">
        <v>47</v>
      </c>
      <c r="N78" t="s">
        <v>150</v>
      </c>
      <c r="O78" t="s">
        <v>51</v>
      </c>
      <c r="P78" t="s">
        <v>1800</v>
      </c>
      <c r="Q78" t="s">
        <v>119</v>
      </c>
      <c r="R78" t="s">
        <v>120</v>
      </c>
      <c r="S78" t="s">
        <v>52</v>
      </c>
      <c r="T78" t="s">
        <v>2166</v>
      </c>
      <c r="U78" t="s">
        <v>2167</v>
      </c>
      <c r="V78" s="134">
        <v>8.3999999999999995E-3</v>
      </c>
      <c r="W78" s="134">
        <v>2.375E-2</v>
      </c>
      <c r="X78" t="s">
        <v>123</v>
      </c>
      <c r="Y78" t="s">
        <v>51</v>
      </c>
      <c r="Z78" s="130">
        <v>30000</v>
      </c>
      <c r="AA78" s="132">
        <v>1</v>
      </c>
      <c r="AB78" s="136">
        <v>114.78</v>
      </c>
      <c r="AD78" s="130">
        <v>34.433999999999997</v>
      </c>
      <c r="AG78" t="s">
        <v>127</v>
      </c>
      <c r="AH78" s="134">
        <v>2.0999999999999999E-5</v>
      </c>
      <c r="AI78" s="134">
        <v>1.12513706829279E-2</v>
      </c>
      <c r="AJ78" s="134">
        <v>4.9484568757390901E-3</v>
      </c>
    </row>
    <row r="79" spans="1:36">
      <c r="A79">
        <v>337</v>
      </c>
      <c r="B79">
        <v>1405</v>
      </c>
      <c r="C79" t="s">
        <v>2158</v>
      </c>
      <c r="D79" t="s">
        <v>2159</v>
      </c>
      <c r="E79" t="s">
        <v>41</v>
      </c>
      <c r="F79" t="s">
        <v>2168</v>
      </c>
      <c r="G79" t="s">
        <v>2169</v>
      </c>
      <c r="H79" t="s">
        <v>44</v>
      </c>
      <c r="I79" t="s">
        <v>1207</v>
      </c>
      <c r="J79" t="s">
        <v>45</v>
      </c>
      <c r="K79" t="s">
        <v>45</v>
      </c>
      <c r="L79" t="s">
        <v>46</v>
      </c>
      <c r="M79" t="s">
        <v>47</v>
      </c>
      <c r="N79" t="s">
        <v>150</v>
      </c>
      <c r="O79" t="s">
        <v>51</v>
      </c>
      <c r="P79" t="s">
        <v>1800</v>
      </c>
      <c r="Q79" t="s">
        <v>119</v>
      </c>
      <c r="R79" t="s">
        <v>120</v>
      </c>
      <c r="S79" t="s">
        <v>52</v>
      </c>
      <c r="T79" t="s">
        <v>2170</v>
      </c>
      <c r="U79" t="s">
        <v>2171</v>
      </c>
      <c r="V79" s="134">
        <v>9.7000000000000003E-3</v>
      </c>
      <c r="W79" s="134">
        <v>2.5440000000000001E-2</v>
      </c>
      <c r="X79" t="s">
        <v>123</v>
      </c>
      <c r="Y79" t="s">
        <v>51</v>
      </c>
      <c r="Z79" s="130">
        <v>14588.23</v>
      </c>
      <c r="AA79" s="132">
        <v>1</v>
      </c>
      <c r="AB79" s="136">
        <v>109.96</v>
      </c>
      <c r="AD79" s="130">
        <v>16.041</v>
      </c>
      <c r="AG79" t="s">
        <v>127</v>
      </c>
      <c r="AH79" s="134">
        <v>1.1E-5</v>
      </c>
      <c r="AI79" s="134">
        <v>5.2414963884025801E-3</v>
      </c>
      <c r="AJ79" s="134">
        <v>2.3052585834460199E-3</v>
      </c>
    </row>
    <row r="80" spans="1:36">
      <c r="A80">
        <v>337</v>
      </c>
      <c r="B80">
        <v>1405</v>
      </c>
      <c r="C80" t="s">
        <v>2172</v>
      </c>
      <c r="D80" t="s">
        <v>2173</v>
      </c>
      <c r="E80" t="s">
        <v>41</v>
      </c>
      <c r="F80" t="s">
        <v>2174</v>
      </c>
      <c r="G80" t="s">
        <v>2175</v>
      </c>
      <c r="H80" t="s">
        <v>44</v>
      </c>
      <c r="I80" t="s">
        <v>1207</v>
      </c>
      <c r="J80" t="s">
        <v>45</v>
      </c>
      <c r="K80" t="s">
        <v>45</v>
      </c>
      <c r="L80" t="s">
        <v>46</v>
      </c>
      <c r="M80" t="s">
        <v>47</v>
      </c>
      <c r="N80" t="s">
        <v>172</v>
      </c>
      <c r="O80" t="s">
        <v>51</v>
      </c>
      <c r="P80" t="s">
        <v>161</v>
      </c>
      <c r="Q80" t="s">
        <v>119</v>
      </c>
      <c r="R80" t="s">
        <v>120</v>
      </c>
      <c r="S80" t="s">
        <v>52</v>
      </c>
      <c r="T80" t="s">
        <v>2176</v>
      </c>
      <c r="U80" t="s">
        <v>2177</v>
      </c>
      <c r="V80" s="134">
        <v>1.2200000000000001E-2</v>
      </c>
      <c r="W80" s="134">
        <v>2.1930000000000002E-2</v>
      </c>
      <c r="X80" t="s">
        <v>123</v>
      </c>
      <c r="Y80" t="s">
        <v>51</v>
      </c>
      <c r="Z80" s="130">
        <v>62943</v>
      </c>
      <c r="AA80" s="132">
        <v>1</v>
      </c>
      <c r="AB80" s="136">
        <v>120.2</v>
      </c>
      <c r="AD80" s="130">
        <v>75.656999999999996</v>
      </c>
      <c r="AG80" t="s">
        <v>127</v>
      </c>
      <c r="AH80" s="134">
        <v>2.0999999999999999E-5</v>
      </c>
      <c r="AI80" s="134">
        <v>2.4721217980032101E-2</v>
      </c>
      <c r="AJ80" s="134">
        <v>1.08726202822162E-2</v>
      </c>
    </row>
    <row r="81" spans="1:36">
      <c r="A81">
        <v>337</v>
      </c>
      <c r="B81">
        <v>1405</v>
      </c>
      <c r="C81" t="s">
        <v>2172</v>
      </c>
      <c r="D81" t="s">
        <v>2173</v>
      </c>
      <c r="E81" t="s">
        <v>41</v>
      </c>
      <c r="F81" t="s">
        <v>2178</v>
      </c>
      <c r="G81" t="s">
        <v>2179</v>
      </c>
      <c r="H81" t="s">
        <v>44</v>
      </c>
      <c r="I81" t="s">
        <v>1207</v>
      </c>
      <c r="J81" t="s">
        <v>45</v>
      </c>
      <c r="K81" t="s">
        <v>45</v>
      </c>
      <c r="L81" t="s">
        <v>46</v>
      </c>
      <c r="M81" t="s">
        <v>47</v>
      </c>
      <c r="N81" t="s">
        <v>172</v>
      </c>
      <c r="O81" t="s">
        <v>51</v>
      </c>
      <c r="P81" t="s">
        <v>161</v>
      </c>
      <c r="Q81" t="s">
        <v>119</v>
      </c>
      <c r="R81" t="s">
        <v>120</v>
      </c>
      <c r="S81" t="s">
        <v>52</v>
      </c>
      <c r="T81" t="s">
        <v>2180</v>
      </c>
      <c r="U81" t="s">
        <v>2181</v>
      </c>
      <c r="V81" s="134">
        <v>1E-3</v>
      </c>
      <c r="W81" s="134">
        <v>2.1420000000000002E-2</v>
      </c>
      <c r="X81" t="s">
        <v>123</v>
      </c>
      <c r="Y81" t="s">
        <v>51</v>
      </c>
      <c r="Z81" s="130">
        <v>54000</v>
      </c>
      <c r="AA81" s="132">
        <v>1</v>
      </c>
      <c r="AB81" s="136">
        <v>111.29</v>
      </c>
      <c r="AD81" s="130">
        <v>60.097000000000001</v>
      </c>
      <c r="AG81" t="s">
        <v>127</v>
      </c>
      <c r="AH81" s="134">
        <v>1.5999999999999999E-5</v>
      </c>
      <c r="AI81" s="134">
        <v>1.96366708306802E-2</v>
      </c>
      <c r="AJ81" s="134">
        <v>8.6363894255254096E-3</v>
      </c>
    </row>
    <row r="82" spans="1:36">
      <c r="A82">
        <v>337</v>
      </c>
      <c r="B82">
        <v>1405</v>
      </c>
      <c r="C82" t="s">
        <v>2172</v>
      </c>
      <c r="D82" t="s">
        <v>2173</v>
      </c>
      <c r="E82" t="s">
        <v>41</v>
      </c>
      <c r="F82" t="s">
        <v>2182</v>
      </c>
      <c r="G82" t="s">
        <v>2183</v>
      </c>
      <c r="H82" t="s">
        <v>44</v>
      </c>
      <c r="I82" t="s">
        <v>1392</v>
      </c>
      <c r="J82" t="s">
        <v>45</v>
      </c>
      <c r="K82" t="s">
        <v>45</v>
      </c>
      <c r="L82" t="s">
        <v>46</v>
      </c>
      <c r="M82" t="s">
        <v>47</v>
      </c>
      <c r="N82" t="s">
        <v>172</v>
      </c>
      <c r="O82" t="s">
        <v>51</v>
      </c>
      <c r="P82" t="s">
        <v>161</v>
      </c>
      <c r="Q82" t="s">
        <v>119</v>
      </c>
      <c r="R82" t="s">
        <v>120</v>
      </c>
      <c r="S82" t="s">
        <v>52</v>
      </c>
      <c r="T82" t="s">
        <v>2184</v>
      </c>
      <c r="U82" t="s">
        <v>2185</v>
      </c>
      <c r="V82" s="134">
        <v>2.7400000000000001E-2</v>
      </c>
      <c r="W82" s="134">
        <v>3.6920000000000001E-2</v>
      </c>
      <c r="X82" t="s">
        <v>123</v>
      </c>
      <c r="Y82" t="s">
        <v>51</v>
      </c>
      <c r="Z82" s="130">
        <v>36866.18</v>
      </c>
      <c r="AA82" s="132">
        <v>1</v>
      </c>
      <c r="AB82" s="136">
        <v>98.15</v>
      </c>
      <c r="AD82" s="130">
        <v>36.183999999999997</v>
      </c>
      <c r="AG82" t="s">
        <v>127</v>
      </c>
      <c r="AH82" s="134">
        <v>1.4E-5</v>
      </c>
      <c r="AI82" s="134">
        <v>1.1823237157807301E-2</v>
      </c>
      <c r="AJ82" s="134">
        <v>5.1999690398450704E-3</v>
      </c>
    </row>
    <row r="83" spans="1:36">
      <c r="A83">
        <v>337</v>
      </c>
      <c r="B83">
        <v>1405</v>
      </c>
      <c r="C83" t="s">
        <v>2172</v>
      </c>
      <c r="D83" t="s">
        <v>2173</v>
      </c>
      <c r="E83" t="s">
        <v>41</v>
      </c>
      <c r="F83" t="s">
        <v>2186</v>
      </c>
      <c r="G83" t="s">
        <v>2187</v>
      </c>
      <c r="H83" t="s">
        <v>44</v>
      </c>
      <c r="I83" t="s">
        <v>1207</v>
      </c>
      <c r="J83" t="s">
        <v>45</v>
      </c>
      <c r="K83" t="s">
        <v>45</v>
      </c>
      <c r="L83" t="s">
        <v>46</v>
      </c>
      <c r="M83" t="s">
        <v>47</v>
      </c>
      <c r="N83" t="s">
        <v>172</v>
      </c>
      <c r="O83" t="s">
        <v>51</v>
      </c>
      <c r="P83" t="s">
        <v>161</v>
      </c>
      <c r="Q83" t="s">
        <v>119</v>
      </c>
      <c r="R83" t="s">
        <v>120</v>
      </c>
      <c r="S83" t="s">
        <v>52</v>
      </c>
      <c r="T83" t="s">
        <v>2188</v>
      </c>
      <c r="U83" t="s">
        <v>2185</v>
      </c>
      <c r="V83" s="134">
        <v>1E-3</v>
      </c>
      <c r="W83" s="134">
        <v>2.1430000000000001E-2</v>
      </c>
      <c r="X83" t="s">
        <v>123</v>
      </c>
      <c r="Y83" t="s">
        <v>51</v>
      </c>
      <c r="Z83" s="130">
        <v>35716.120000000003</v>
      </c>
      <c r="AA83" s="132">
        <v>1</v>
      </c>
      <c r="AB83" s="136">
        <v>108.95</v>
      </c>
      <c r="AD83" s="130">
        <v>38.912999999999997</v>
      </c>
      <c r="AG83" t="s">
        <v>127</v>
      </c>
      <c r="AH83" s="134">
        <v>1.9000000000000001E-5</v>
      </c>
      <c r="AI83" s="134">
        <v>1.27147980285773E-2</v>
      </c>
      <c r="AJ83" s="134">
        <v>5.5920857557040498E-3</v>
      </c>
    </row>
    <row r="84" spans="1:36">
      <c r="A84">
        <v>337</v>
      </c>
      <c r="B84">
        <v>1405</v>
      </c>
      <c r="C84" t="s">
        <v>2189</v>
      </c>
      <c r="D84" t="s">
        <v>2190</v>
      </c>
      <c r="E84" t="s">
        <v>41</v>
      </c>
      <c r="F84" t="s">
        <v>2191</v>
      </c>
      <c r="G84" t="s">
        <v>2192</v>
      </c>
      <c r="H84" t="s">
        <v>44</v>
      </c>
      <c r="I84" t="s">
        <v>1207</v>
      </c>
      <c r="J84" t="s">
        <v>45</v>
      </c>
      <c r="K84" t="s">
        <v>45</v>
      </c>
      <c r="L84" t="s">
        <v>46</v>
      </c>
      <c r="M84" t="s">
        <v>47</v>
      </c>
      <c r="N84" t="s">
        <v>909</v>
      </c>
      <c r="O84" t="s">
        <v>51</v>
      </c>
      <c r="P84" t="s">
        <v>142</v>
      </c>
      <c r="Q84" t="s">
        <v>143</v>
      </c>
      <c r="R84" t="s">
        <v>120</v>
      </c>
      <c r="S84" t="s">
        <v>52</v>
      </c>
      <c r="T84" t="s">
        <v>2193</v>
      </c>
      <c r="U84" t="s">
        <v>2194</v>
      </c>
      <c r="V84" s="134">
        <v>0.01</v>
      </c>
      <c r="W84" s="134">
        <v>2.606E-2</v>
      </c>
      <c r="X84" t="s">
        <v>123</v>
      </c>
      <c r="Y84" t="s">
        <v>51</v>
      </c>
      <c r="Z84" s="130">
        <v>19949.759999999998</v>
      </c>
      <c r="AA84" s="132">
        <v>1</v>
      </c>
      <c r="AB84" s="136">
        <v>112.64</v>
      </c>
      <c r="AD84" s="130">
        <v>22.471</v>
      </c>
      <c r="AG84" t="s">
        <v>127</v>
      </c>
      <c r="AH84" s="134">
        <v>1.2E-5</v>
      </c>
      <c r="AI84" s="134">
        <v>7.3425730353020701E-3</v>
      </c>
      <c r="AJ84" s="134">
        <v>3.2293315228951202E-3</v>
      </c>
    </row>
    <row r="85" spans="1:36">
      <c r="A85">
        <v>337</v>
      </c>
      <c r="B85">
        <v>1405</v>
      </c>
      <c r="C85" t="s">
        <v>2189</v>
      </c>
      <c r="D85" t="s">
        <v>2190</v>
      </c>
      <c r="E85" t="s">
        <v>41</v>
      </c>
      <c r="F85" t="s">
        <v>2195</v>
      </c>
      <c r="G85" t="s">
        <v>2196</v>
      </c>
      <c r="H85" t="s">
        <v>44</v>
      </c>
      <c r="I85" t="s">
        <v>1207</v>
      </c>
      <c r="J85" t="s">
        <v>45</v>
      </c>
      <c r="K85" t="s">
        <v>45</v>
      </c>
      <c r="L85" t="s">
        <v>46</v>
      </c>
      <c r="M85" t="s">
        <v>47</v>
      </c>
      <c r="N85" t="s">
        <v>909</v>
      </c>
      <c r="O85" t="s">
        <v>51</v>
      </c>
      <c r="P85" t="s">
        <v>142</v>
      </c>
      <c r="Q85" t="s">
        <v>143</v>
      </c>
      <c r="R85" t="s">
        <v>120</v>
      </c>
      <c r="S85" t="s">
        <v>52</v>
      </c>
      <c r="T85" t="s">
        <v>2197</v>
      </c>
      <c r="U85" t="s">
        <v>1700</v>
      </c>
      <c r="V85" s="134">
        <v>3.5400000000000001E-2</v>
      </c>
      <c r="W85" s="134">
        <v>3.7019999999999997E-2</v>
      </c>
      <c r="X85" t="s">
        <v>123</v>
      </c>
      <c r="Y85" t="s">
        <v>51</v>
      </c>
      <c r="Z85" s="130">
        <v>11500</v>
      </c>
      <c r="AA85" s="132">
        <v>1</v>
      </c>
      <c r="AB85" s="136">
        <v>111.7</v>
      </c>
      <c r="AD85" s="130">
        <v>12.845000000000001</v>
      </c>
      <c r="AG85" t="s">
        <v>127</v>
      </c>
      <c r="AH85" s="134">
        <v>2.0999999999999999E-5</v>
      </c>
      <c r="AI85" s="134">
        <v>4.1972899491069899E-3</v>
      </c>
      <c r="AJ85" s="134">
        <v>1.84600693492788E-3</v>
      </c>
    </row>
    <row r="86" spans="1:36">
      <c r="A86">
        <v>337</v>
      </c>
      <c r="B86">
        <v>1405</v>
      </c>
      <c r="C86" t="s">
        <v>2198</v>
      </c>
      <c r="D86" t="s">
        <v>2199</v>
      </c>
      <c r="E86" t="s">
        <v>41</v>
      </c>
      <c r="F86" t="s">
        <v>2200</v>
      </c>
      <c r="G86" t="s">
        <v>2201</v>
      </c>
      <c r="H86" t="s">
        <v>44</v>
      </c>
      <c r="I86" t="s">
        <v>1207</v>
      </c>
      <c r="J86" t="s">
        <v>45</v>
      </c>
      <c r="K86" t="s">
        <v>45</v>
      </c>
      <c r="L86" t="s">
        <v>46</v>
      </c>
      <c r="M86" t="s">
        <v>47</v>
      </c>
      <c r="N86" t="s">
        <v>150</v>
      </c>
      <c r="O86" t="s">
        <v>51</v>
      </c>
      <c r="P86" t="s">
        <v>1800</v>
      </c>
      <c r="Q86" t="s">
        <v>119</v>
      </c>
      <c r="R86" t="s">
        <v>120</v>
      </c>
      <c r="S86" t="s">
        <v>52</v>
      </c>
      <c r="T86" t="s">
        <v>2202</v>
      </c>
      <c r="U86" t="s">
        <v>1835</v>
      </c>
      <c r="V86" s="134">
        <v>1.43E-2</v>
      </c>
      <c r="W86" s="134">
        <v>2.2720000000000001E-2</v>
      </c>
      <c r="X86" t="s">
        <v>123</v>
      </c>
      <c r="Y86" t="s">
        <v>51</v>
      </c>
      <c r="Z86" s="130">
        <v>64701.52</v>
      </c>
      <c r="AA86" s="132">
        <v>1</v>
      </c>
      <c r="AB86" s="136">
        <v>116.54</v>
      </c>
      <c r="AC86" s="130">
        <v>1.4350000000000001</v>
      </c>
      <c r="AD86" s="130">
        <v>76.838999999999999</v>
      </c>
      <c r="AG86" t="s">
        <v>127</v>
      </c>
      <c r="AH86" s="134">
        <v>3.4E-5</v>
      </c>
      <c r="AI86" s="134">
        <v>2.5107162608293501E-2</v>
      </c>
      <c r="AJ86" s="134">
        <v>1.10423622988287E-2</v>
      </c>
    </row>
    <row r="87" spans="1:36">
      <c r="A87">
        <v>337</v>
      </c>
      <c r="B87">
        <v>1405</v>
      </c>
      <c r="C87" t="s">
        <v>2198</v>
      </c>
      <c r="D87" t="s">
        <v>2199</v>
      </c>
      <c r="E87" t="s">
        <v>41</v>
      </c>
      <c r="F87" t="s">
        <v>2203</v>
      </c>
      <c r="G87" t="s">
        <v>2204</v>
      </c>
      <c r="H87" t="s">
        <v>44</v>
      </c>
      <c r="I87" t="s">
        <v>1207</v>
      </c>
      <c r="J87" t="s">
        <v>45</v>
      </c>
      <c r="K87" t="s">
        <v>45</v>
      </c>
      <c r="L87" t="s">
        <v>46</v>
      </c>
      <c r="M87" t="s">
        <v>47</v>
      </c>
      <c r="N87" t="s">
        <v>150</v>
      </c>
      <c r="O87" t="s">
        <v>51</v>
      </c>
      <c r="P87" t="s">
        <v>1800</v>
      </c>
      <c r="Q87" t="s">
        <v>119</v>
      </c>
      <c r="R87" t="s">
        <v>120</v>
      </c>
      <c r="S87" t="s">
        <v>52</v>
      </c>
      <c r="T87" t="s">
        <v>2205</v>
      </c>
      <c r="U87" t="s">
        <v>2206</v>
      </c>
      <c r="V87" s="134">
        <v>3.61E-2</v>
      </c>
      <c r="W87" s="134">
        <v>2.5329999999999998E-2</v>
      </c>
      <c r="X87" t="s">
        <v>123</v>
      </c>
      <c r="Y87" t="s">
        <v>51</v>
      </c>
      <c r="Z87" s="130">
        <v>20035.72</v>
      </c>
      <c r="AA87" s="132">
        <v>1</v>
      </c>
      <c r="AB87" s="136">
        <v>115.48</v>
      </c>
      <c r="AC87" s="130">
        <v>0.874</v>
      </c>
      <c r="AD87" s="130">
        <v>24.010999999999999</v>
      </c>
      <c r="AG87" t="s">
        <v>127</v>
      </c>
      <c r="AH87" s="134">
        <v>6.9999999999999999E-6</v>
      </c>
      <c r="AI87" s="134">
        <v>7.8456105952657493E-3</v>
      </c>
      <c r="AJ87" s="134">
        <v>3.4505720937114698E-3</v>
      </c>
    </row>
    <row r="88" spans="1:36">
      <c r="A88">
        <v>337</v>
      </c>
      <c r="B88">
        <v>1405</v>
      </c>
      <c r="C88" t="s">
        <v>2198</v>
      </c>
      <c r="D88" t="s">
        <v>2199</v>
      </c>
      <c r="E88" t="s">
        <v>41</v>
      </c>
      <c r="F88" t="s">
        <v>2207</v>
      </c>
      <c r="G88" t="s">
        <v>2208</v>
      </c>
      <c r="H88" t="s">
        <v>44</v>
      </c>
      <c r="I88" t="s">
        <v>1207</v>
      </c>
      <c r="J88" t="s">
        <v>45</v>
      </c>
      <c r="K88" t="s">
        <v>45</v>
      </c>
      <c r="L88" t="s">
        <v>46</v>
      </c>
      <c r="M88" t="s">
        <v>47</v>
      </c>
      <c r="N88" t="s">
        <v>150</v>
      </c>
      <c r="O88" t="s">
        <v>51</v>
      </c>
      <c r="P88" t="s">
        <v>1800</v>
      </c>
      <c r="Q88" t="s">
        <v>119</v>
      </c>
      <c r="R88" t="s">
        <v>120</v>
      </c>
      <c r="S88" t="s">
        <v>52</v>
      </c>
      <c r="T88" t="s">
        <v>2209</v>
      </c>
      <c r="U88" t="s">
        <v>2210</v>
      </c>
      <c r="V88" s="134">
        <v>2.2499999999999999E-2</v>
      </c>
      <c r="W88" s="134">
        <v>2.3990000000000001E-2</v>
      </c>
      <c r="X88" t="s">
        <v>123</v>
      </c>
      <c r="Y88" t="s">
        <v>51</v>
      </c>
      <c r="Z88" s="130">
        <v>15967.54</v>
      </c>
      <c r="AA88" s="132">
        <v>1</v>
      </c>
      <c r="AB88" s="136">
        <v>120.4</v>
      </c>
      <c r="AC88" s="130">
        <v>1.9910000000000001</v>
      </c>
      <c r="AD88" s="130">
        <v>21.216000000000001</v>
      </c>
      <c r="AG88" t="s">
        <v>127</v>
      </c>
      <c r="AH88" s="134">
        <v>1.1E-5</v>
      </c>
      <c r="AI88" s="134">
        <v>6.9324729238195099E-3</v>
      </c>
      <c r="AJ88" s="134">
        <v>3.04896570137913E-3</v>
      </c>
    </row>
    <row r="89" spans="1:36">
      <c r="A89">
        <v>337</v>
      </c>
      <c r="B89">
        <v>1405</v>
      </c>
      <c r="C89" t="s">
        <v>2198</v>
      </c>
      <c r="D89" t="s">
        <v>2199</v>
      </c>
      <c r="E89" t="s">
        <v>41</v>
      </c>
      <c r="F89" t="s">
        <v>2211</v>
      </c>
      <c r="G89" t="s">
        <v>2212</v>
      </c>
      <c r="H89" t="s">
        <v>44</v>
      </c>
      <c r="I89" t="s">
        <v>1207</v>
      </c>
      <c r="J89" t="s">
        <v>45</v>
      </c>
      <c r="K89" t="s">
        <v>45</v>
      </c>
      <c r="L89" t="s">
        <v>46</v>
      </c>
      <c r="M89" t="s">
        <v>47</v>
      </c>
      <c r="N89" t="s">
        <v>150</v>
      </c>
      <c r="O89" t="s">
        <v>51</v>
      </c>
      <c r="P89" t="s">
        <v>1800</v>
      </c>
      <c r="Q89" t="s">
        <v>119</v>
      </c>
      <c r="R89" t="s">
        <v>120</v>
      </c>
      <c r="S89" t="s">
        <v>52</v>
      </c>
      <c r="T89" t="s">
        <v>2213</v>
      </c>
      <c r="U89" t="s">
        <v>2214</v>
      </c>
      <c r="V89" s="134">
        <v>2.5000000000000001E-3</v>
      </c>
      <c r="W89" s="134">
        <v>2.3900000000000001E-2</v>
      </c>
      <c r="X89" t="s">
        <v>123</v>
      </c>
      <c r="Y89" t="s">
        <v>51</v>
      </c>
      <c r="Z89" s="130">
        <v>41160</v>
      </c>
      <c r="AA89" s="132">
        <v>1</v>
      </c>
      <c r="AB89" s="136">
        <v>108.03</v>
      </c>
      <c r="AC89" s="130">
        <v>0.63500000000000001</v>
      </c>
      <c r="AD89" s="130">
        <v>45.1</v>
      </c>
      <c r="AG89" t="s">
        <v>127</v>
      </c>
      <c r="AH89" s="134">
        <v>3.1999999999999999E-5</v>
      </c>
      <c r="AI89" s="134">
        <v>1.47364522006736E-2</v>
      </c>
      <c r="AJ89" s="134">
        <v>6.4812279562589097E-3</v>
      </c>
    </row>
    <row r="90" spans="1:36">
      <c r="A90">
        <v>337</v>
      </c>
      <c r="B90">
        <v>1405</v>
      </c>
      <c r="C90" t="s">
        <v>2198</v>
      </c>
      <c r="D90" t="s">
        <v>2199</v>
      </c>
      <c r="E90" t="s">
        <v>41</v>
      </c>
      <c r="F90" t="s">
        <v>2215</v>
      </c>
      <c r="G90" t="s">
        <v>2216</v>
      </c>
      <c r="H90" t="s">
        <v>44</v>
      </c>
      <c r="I90" t="s">
        <v>1207</v>
      </c>
      <c r="J90" t="s">
        <v>45</v>
      </c>
      <c r="K90" t="s">
        <v>45</v>
      </c>
      <c r="L90" t="s">
        <v>46</v>
      </c>
      <c r="M90" t="s">
        <v>47</v>
      </c>
      <c r="N90" t="s">
        <v>150</v>
      </c>
      <c r="O90" t="s">
        <v>51</v>
      </c>
      <c r="P90" t="s">
        <v>1800</v>
      </c>
      <c r="Q90" t="s">
        <v>119</v>
      </c>
      <c r="R90" t="s">
        <v>120</v>
      </c>
      <c r="S90" t="s">
        <v>52</v>
      </c>
      <c r="T90" t="s">
        <v>2217</v>
      </c>
      <c r="U90" t="s">
        <v>2218</v>
      </c>
      <c r="V90" s="134">
        <v>2.9499999999999998E-2</v>
      </c>
      <c r="W90" s="134">
        <v>2.6270000000000002E-2</v>
      </c>
      <c r="X90" t="s">
        <v>123</v>
      </c>
      <c r="Y90" t="s">
        <v>51</v>
      </c>
      <c r="Z90" s="130">
        <v>13000</v>
      </c>
      <c r="AA90" s="132">
        <v>1</v>
      </c>
      <c r="AB90" s="136">
        <v>104.73</v>
      </c>
      <c r="AD90" s="130">
        <v>13.615</v>
      </c>
      <c r="AG90" t="s">
        <v>127</v>
      </c>
      <c r="AH90" s="134">
        <v>2.9E-5</v>
      </c>
      <c r="AI90" s="134">
        <v>4.4486927661902403E-3</v>
      </c>
      <c r="AJ90" s="134">
        <v>1.95657621878086E-3</v>
      </c>
    </row>
    <row r="91" spans="1:36">
      <c r="A91">
        <v>337</v>
      </c>
      <c r="B91">
        <v>1405</v>
      </c>
      <c r="C91" t="s">
        <v>2219</v>
      </c>
      <c r="D91" t="s">
        <v>2220</v>
      </c>
      <c r="E91" t="s">
        <v>41</v>
      </c>
      <c r="F91" t="s">
        <v>2221</v>
      </c>
      <c r="G91" t="s">
        <v>2222</v>
      </c>
      <c r="H91" t="s">
        <v>44</v>
      </c>
      <c r="I91" t="s">
        <v>1392</v>
      </c>
      <c r="J91" t="s">
        <v>45</v>
      </c>
      <c r="K91" t="s">
        <v>45</v>
      </c>
      <c r="L91" t="s">
        <v>46</v>
      </c>
      <c r="M91" t="s">
        <v>47</v>
      </c>
      <c r="N91" t="s">
        <v>911</v>
      </c>
      <c r="O91" t="s">
        <v>51</v>
      </c>
      <c r="P91" t="s">
        <v>1958</v>
      </c>
      <c r="Q91" t="s">
        <v>143</v>
      </c>
      <c r="R91" t="s">
        <v>120</v>
      </c>
      <c r="S91" t="s">
        <v>52</v>
      </c>
      <c r="T91" t="s">
        <v>2223</v>
      </c>
      <c r="U91" t="s">
        <v>2224</v>
      </c>
      <c r="V91" s="134">
        <v>5.0200000000000002E-2</v>
      </c>
      <c r="W91" s="134">
        <v>3.9059999999999997E-2</v>
      </c>
      <c r="X91" t="s">
        <v>123</v>
      </c>
      <c r="Y91" t="s">
        <v>51</v>
      </c>
      <c r="Z91" s="130">
        <v>16000</v>
      </c>
      <c r="AA91" s="132">
        <v>1</v>
      </c>
      <c r="AB91" s="136">
        <v>107.58</v>
      </c>
      <c r="AD91" s="130">
        <v>17.213000000000001</v>
      </c>
      <c r="AG91" t="s">
        <v>127</v>
      </c>
      <c r="AH91" s="134">
        <v>4.0000000000000003E-5</v>
      </c>
      <c r="AI91" s="134">
        <v>5.6243129840012999E-3</v>
      </c>
      <c r="AJ91" s="134">
        <v>2.4736248623663201E-3</v>
      </c>
    </row>
    <row r="92" spans="1:36">
      <c r="A92">
        <v>337</v>
      </c>
      <c r="B92">
        <v>1405</v>
      </c>
      <c r="C92" t="s">
        <v>2225</v>
      </c>
      <c r="D92" t="s">
        <v>2226</v>
      </c>
      <c r="E92" t="s">
        <v>41</v>
      </c>
      <c r="F92" t="s">
        <v>2227</v>
      </c>
      <c r="G92" t="s">
        <v>2228</v>
      </c>
      <c r="H92" t="s">
        <v>44</v>
      </c>
      <c r="I92" t="s">
        <v>1392</v>
      </c>
      <c r="J92" t="s">
        <v>45</v>
      </c>
      <c r="K92" t="s">
        <v>45</v>
      </c>
      <c r="L92" t="s">
        <v>46</v>
      </c>
      <c r="M92" t="s">
        <v>47</v>
      </c>
      <c r="N92" t="s">
        <v>909</v>
      </c>
      <c r="O92" t="s">
        <v>51</v>
      </c>
      <c r="P92" t="s">
        <v>2011</v>
      </c>
      <c r="Q92" t="s">
        <v>143</v>
      </c>
      <c r="R92" t="s">
        <v>120</v>
      </c>
      <c r="S92" t="s">
        <v>52</v>
      </c>
      <c r="T92" t="s">
        <v>2229</v>
      </c>
      <c r="U92" t="s">
        <v>2230</v>
      </c>
      <c r="V92" s="134">
        <v>0.1065</v>
      </c>
      <c r="W92" s="134">
        <v>5.9700000000000003E-2</v>
      </c>
      <c r="X92" t="s">
        <v>123</v>
      </c>
      <c r="Y92" t="s">
        <v>51</v>
      </c>
      <c r="Z92" s="130">
        <v>7820</v>
      </c>
      <c r="AA92" s="132">
        <v>1</v>
      </c>
      <c r="AB92" s="136">
        <v>101.62</v>
      </c>
      <c r="AD92" s="130">
        <v>7.9470000000000001</v>
      </c>
      <c r="AG92" t="s">
        <v>127</v>
      </c>
      <c r="AH92" s="134">
        <v>6.3999999999999997E-5</v>
      </c>
      <c r="AI92" s="134">
        <v>2.5965931168058301E-3</v>
      </c>
      <c r="AJ92" s="134">
        <v>1.14200566530539E-3</v>
      </c>
    </row>
    <row r="93" spans="1:36">
      <c r="A93">
        <v>337</v>
      </c>
      <c r="B93">
        <v>1405</v>
      </c>
      <c r="C93" t="s">
        <v>2225</v>
      </c>
      <c r="D93" t="s">
        <v>2226</v>
      </c>
      <c r="E93" t="s">
        <v>41</v>
      </c>
      <c r="F93" t="s">
        <v>2231</v>
      </c>
      <c r="G93" t="s">
        <v>2232</v>
      </c>
      <c r="H93" t="s">
        <v>44</v>
      </c>
      <c r="I93" t="s">
        <v>1392</v>
      </c>
      <c r="J93" t="s">
        <v>45</v>
      </c>
      <c r="K93" t="s">
        <v>45</v>
      </c>
      <c r="L93" t="s">
        <v>46</v>
      </c>
      <c r="M93" t="s">
        <v>47</v>
      </c>
      <c r="N93" t="s">
        <v>909</v>
      </c>
      <c r="O93" t="s">
        <v>51</v>
      </c>
      <c r="P93" t="s">
        <v>2011</v>
      </c>
      <c r="Q93" t="s">
        <v>143</v>
      </c>
      <c r="R93" t="s">
        <v>120</v>
      </c>
      <c r="S93" t="s">
        <v>52</v>
      </c>
      <c r="T93" t="s">
        <v>2233</v>
      </c>
      <c r="U93" t="s">
        <v>2234</v>
      </c>
      <c r="V93" s="134">
        <v>6.4000000000000001E-2</v>
      </c>
      <c r="W93" s="134">
        <v>5.11E-2</v>
      </c>
      <c r="X93" t="s">
        <v>123</v>
      </c>
      <c r="Y93" t="s">
        <v>51</v>
      </c>
      <c r="Z93" s="130">
        <v>10000</v>
      </c>
      <c r="AA93" s="132">
        <v>1</v>
      </c>
      <c r="AB93" s="136">
        <v>103.57</v>
      </c>
      <c r="AD93" s="130">
        <v>10.356999999999999</v>
      </c>
      <c r="AG93" t="s">
        <v>127</v>
      </c>
      <c r="AH93" s="134">
        <v>2.9E-5</v>
      </c>
      <c r="AI93" s="134">
        <v>3.38416815249706E-3</v>
      </c>
      <c r="AJ93" s="134">
        <v>1.4883884492661299E-3</v>
      </c>
    </row>
    <row r="94" spans="1:36">
      <c r="A94">
        <v>337</v>
      </c>
      <c r="B94">
        <v>1405</v>
      </c>
      <c r="C94" t="s">
        <v>2235</v>
      </c>
      <c r="D94" t="s">
        <v>2236</v>
      </c>
      <c r="E94" t="s">
        <v>41</v>
      </c>
      <c r="F94" t="s">
        <v>2237</v>
      </c>
      <c r="G94" t="s">
        <v>2238</v>
      </c>
      <c r="H94" t="s">
        <v>44</v>
      </c>
      <c r="I94" t="s">
        <v>1207</v>
      </c>
      <c r="J94" t="s">
        <v>45</v>
      </c>
      <c r="K94" t="s">
        <v>45</v>
      </c>
      <c r="L94" t="s">
        <v>46</v>
      </c>
      <c r="M94" t="s">
        <v>47</v>
      </c>
      <c r="N94" t="s">
        <v>912</v>
      </c>
      <c r="O94" t="s">
        <v>51</v>
      </c>
      <c r="P94" t="s">
        <v>1975</v>
      </c>
      <c r="Q94" t="s">
        <v>143</v>
      </c>
      <c r="R94" t="s">
        <v>120</v>
      </c>
      <c r="S94" t="s">
        <v>52</v>
      </c>
      <c r="T94" t="s">
        <v>2239</v>
      </c>
      <c r="U94" t="s">
        <v>2240</v>
      </c>
      <c r="V94" s="134">
        <v>2.07E-2</v>
      </c>
      <c r="W94" s="134">
        <v>3.2099999999999997E-2</v>
      </c>
      <c r="X94" t="s">
        <v>123</v>
      </c>
      <c r="Y94" t="s">
        <v>51</v>
      </c>
      <c r="Z94" s="130">
        <v>21334.400000000001</v>
      </c>
      <c r="AA94" s="132">
        <v>1</v>
      </c>
      <c r="AB94" s="136">
        <v>112.5</v>
      </c>
      <c r="AD94" s="130">
        <v>24.001000000000001</v>
      </c>
      <c r="AG94" t="s">
        <v>127</v>
      </c>
      <c r="AH94" s="134">
        <v>6.0000000000000002E-5</v>
      </c>
      <c r="AI94" s="134">
        <v>7.8424347457480507E-3</v>
      </c>
      <c r="AJ94" s="134">
        <v>3.4491753257242601E-3</v>
      </c>
    </row>
    <row r="95" spans="1:36">
      <c r="A95">
        <v>337</v>
      </c>
      <c r="B95">
        <v>1405</v>
      </c>
      <c r="C95" t="s">
        <v>53</v>
      </c>
      <c r="D95" t="s">
        <v>54</v>
      </c>
      <c r="E95" t="s">
        <v>55</v>
      </c>
      <c r="F95" t="s">
        <v>2241</v>
      </c>
      <c r="G95" t="s">
        <v>2242</v>
      </c>
      <c r="H95" t="s">
        <v>44</v>
      </c>
      <c r="I95" t="s">
        <v>1208</v>
      </c>
      <c r="J95" t="s">
        <v>45</v>
      </c>
      <c r="K95" t="s">
        <v>45</v>
      </c>
      <c r="L95" t="s">
        <v>46</v>
      </c>
      <c r="M95" t="s">
        <v>47</v>
      </c>
      <c r="N95" t="s">
        <v>59</v>
      </c>
      <c r="O95" t="s">
        <v>51</v>
      </c>
      <c r="P95" t="s">
        <v>2243</v>
      </c>
      <c r="Q95" t="s">
        <v>119</v>
      </c>
      <c r="R95" t="s">
        <v>120</v>
      </c>
      <c r="S95" t="s">
        <v>52</v>
      </c>
      <c r="T95" t="s">
        <v>2244</v>
      </c>
      <c r="U95" t="s">
        <v>2245</v>
      </c>
      <c r="V95" s="134">
        <v>7.9500000000000001E-2</v>
      </c>
      <c r="W95" s="134">
        <v>6.5369999999999998E-2</v>
      </c>
      <c r="X95" t="s">
        <v>123</v>
      </c>
      <c r="Y95" t="s">
        <v>51</v>
      </c>
      <c r="Z95" s="130">
        <v>11000</v>
      </c>
      <c r="AA95" s="132">
        <v>1</v>
      </c>
      <c r="AB95" s="136">
        <v>97.03</v>
      </c>
      <c r="AD95" s="130">
        <v>10.673</v>
      </c>
      <c r="AG95" t="s">
        <v>127</v>
      </c>
      <c r="AH95" s="134">
        <v>0</v>
      </c>
      <c r="AI95" s="134">
        <v>3.4875197395043901E-3</v>
      </c>
      <c r="AJ95" s="134">
        <v>1.5338434329972099E-3</v>
      </c>
    </row>
    <row r="96" spans="1:36">
      <c r="A96">
        <v>337</v>
      </c>
      <c r="B96">
        <v>1405</v>
      </c>
      <c r="C96" t="s">
        <v>53</v>
      </c>
      <c r="D96" t="s">
        <v>54</v>
      </c>
      <c r="E96" t="s">
        <v>55</v>
      </c>
      <c r="F96" t="s">
        <v>2246</v>
      </c>
      <c r="G96" t="s">
        <v>2247</v>
      </c>
      <c r="H96" t="s">
        <v>44</v>
      </c>
      <c r="I96" t="s">
        <v>1392</v>
      </c>
      <c r="J96" t="s">
        <v>45</v>
      </c>
      <c r="K96" t="s">
        <v>45</v>
      </c>
      <c r="L96" t="s">
        <v>46</v>
      </c>
      <c r="M96" t="s">
        <v>47</v>
      </c>
      <c r="N96" t="s">
        <v>59</v>
      </c>
      <c r="O96" t="s">
        <v>51</v>
      </c>
      <c r="P96" t="s">
        <v>1903</v>
      </c>
      <c r="Q96" t="s">
        <v>119</v>
      </c>
      <c r="R96" t="s">
        <v>120</v>
      </c>
      <c r="S96" t="s">
        <v>52</v>
      </c>
      <c r="T96" t="s">
        <v>2248</v>
      </c>
      <c r="U96" t="s">
        <v>1829</v>
      </c>
      <c r="V96" s="134">
        <v>6.7000000000000004E-2</v>
      </c>
      <c r="W96" s="134">
        <v>4.1869999999999997E-2</v>
      </c>
      <c r="X96" t="s">
        <v>123</v>
      </c>
      <c r="Y96" t="s">
        <v>51</v>
      </c>
      <c r="Z96" s="130">
        <v>8780.2199999999993</v>
      </c>
      <c r="AA96" s="132">
        <v>1</v>
      </c>
      <c r="AB96" s="136">
        <v>107.65</v>
      </c>
      <c r="AD96" s="130">
        <v>9.452</v>
      </c>
      <c r="AG96" t="s">
        <v>127</v>
      </c>
      <c r="AH96" s="134">
        <v>1.9000000000000001E-5</v>
      </c>
      <c r="AI96" s="134">
        <v>3.0884273510143399E-3</v>
      </c>
      <c r="AJ96" s="134">
        <v>1.35831890984953E-3</v>
      </c>
    </row>
    <row r="97" spans="1:36">
      <c r="A97">
        <v>337</v>
      </c>
      <c r="B97">
        <v>1405</v>
      </c>
      <c r="C97" t="s">
        <v>2249</v>
      </c>
      <c r="D97" t="s">
        <v>2250</v>
      </c>
      <c r="E97" t="s">
        <v>41</v>
      </c>
      <c r="F97" t="s">
        <v>2251</v>
      </c>
      <c r="G97" t="s">
        <v>2252</v>
      </c>
      <c r="H97" t="s">
        <v>44</v>
      </c>
      <c r="I97" t="s">
        <v>1207</v>
      </c>
      <c r="J97" t="s">
        <v>45</v>
      </c>
      <c r="K97" t="s">
        <v>45</v>
      </c>
      <c r="L97" t="s">
        <v>46</v>
      </c>
      <c r="M97" t="s">
        <v>47</v>
      </c>
      <c r="N97" t="s">
        <v>49</v>
      </c>
      <c r="O97" t="s">
        <v>51</v>
      </c>
      <c r="P97" t="s">
        <v>2011</v>
      </c>
      <c r="Q97" t="s">
        <v>143</v>
      </c>
      <c r="R97" t="s">
        <v>120</v>
      </c>
      <c r="S97" t="s">
        <v>52</v>
      </c>
      <c r="T97" t="s">
        <v>2253</v>
      </c>
      <c r="U97" t="s">
        <v>2032</v>
      </c>
      <c r="V97" s="134">
        <v>1.4800000000000001E-2</v>
      </c>
      <c r="W97" s="134">
        <v>2.75E-2</v>
      </c>
      <c r="X97" t="s">
        <v>123</v>
      </c>
      <c r="Y97" t="s">
        <v>51</v>
      </c>
      <c r="Z97" s="130">
        <v>19140</v>
      </c>
      <c r="AA97" s="132">
        <v>1</v>
      </c>
      <c r="AB97" s="136">
        <v>115.1</v>
      </c>
      <c r="AD97" s="130">
        <v>22.03</v>
      </c>
      <c r="AG97" t="s">
        <v>127</v>
      </c>
      <c r="AH97" s="134">
        <v>7.4999999999999993E-5</v>
      </c>
      <c r="AI97" s="134">
        <v>7.1983873885344898E-3</v>
      </c>
      <c r="AJ97" s="134">
        <v>3.1659173420600199E-3</v>
      </c>
    </row>
    <row r="98" spans="1:36">
      <c r="A98">
        <v>337</v>
      </c>
      <c r="B98">
        <v>1405</v>
      </c>
      <c r="C98" t="s">
        <v>2254</v>
      </c>
      <c r="D98" t="s">
        <v>2255</v>
      </c>
      <c r="E98" t="s">
        <v>41</v>
      </c>
      <c r="F98" t="s">
        <v>2256</v>
      </c>
      <c r="G98" t="s">
        <v>2257</v>
      </c>
      <c r="H98" t="s">
        <v>44</v>
      </c>
      <c r="I98" t="s">
        <v>1207</v>
      </c>
      <c r="J98" t="s">
        <v>45</v>
      </c>
      <c r="K98" t="s">
        <v>45</v>
      </c>
      <c r="L98" t="s">
        <v>46</v>
      </c>
      <c r="M98" t="s">
        <v>47</v>
      </c>
      <c r="N98" t="s">
        <v>150</v>
      </c>
      <c r="O98" t="s">
        <v>51</v>
      </c>
      <c r="P98" t="s">
        <v>133</v>
      </c>
      <c r="Q98" t="s">
        <v>119</v>
      </c>
      <c r="R98" t="s">
        <v>120</v>
      </c>
      <c r="S98" t="s">
        <v>52</v>
      </c>
      <c r="T98" t="s">
        <v>2012</v>
      </c>
      <c r="U98" t="s">
        <v>1835</v>
      </c>
      <c r="V98" s="134">
        <v>3.6200000000000003E-2</v>
      </c>
      <c r="W98" s="134">
        <v>2.453E-2</v>
      </c>
      <c r="X98" t="s">
        <v>123</v>
      </c>
      <c r="Y98" t="s">
        <v>51</v>
      </c>
      <c r="Z98" s="130">
        <v>10740</v>
      </c>
      <c r="AA98" s="132">
        <v>1</v>
      </c>
      <c r="AB98" s="136">
        <v>113.61</v>
      </c>
      <c r="AD98" s="130">
        <v>12.202</v>
      </c>
      <c r="AG98" t="s">
        <v>127</v>
      </c>
      <c r="AH98" s="134">
        <v>6.0000000000000002E-6</v>
      </c>
      <c r="AI98" s="134">
        <v>3.9869317297168598E-3</v>
      </c>
      <c r="AJ98" s="134">
        <v>1.75348944470877E-3</v>
      </c>
    </row>
    <row r="99" spans="1:36">
      <c r="A99">
        <v>337</v>
      </c>
      <c r="B99">
        <v>1405</v>
      </c>
      <c r="C99" t="s">
        <v>2258</v>
      </c>
      <c r="D99" t="s">
        <v>2259</v>
      </c>
      <c r="E99" t="s">
        <v>225</v>
      </c>
      <c r="F99" t="s">
        <v>2260</v>
      </c>
      <c r="G99" t="s">
        <v>2261</v>
      </c>
      <c r="H99" t="s">
        <v>44</v>
      </c>
      <c r="I99" t="s">
        <v>1392</v>
      </c>
      <c r="J99" t="s">
        <v>45</v>
      </c>
      <c r="K99" t="s">
        <v>70</v>
      </c>
      <c r="L99" t="s">
        <v>46</v>
      </c>
      <c r="M99" t="s">
        <v>47</v>
      </c>
      <c r="N99" t="s">
        <v>924</v>
      </c>
      <c r="O99" t="s">
        <v>51</v>
      </c>
      <c r="P99" t="s">
        <v>1840</v>
      </c>
      <c r="Q99" t="s">
        <v>119</v>
      </c>
      <c r="R99" t="s">
        <v>120</v>
      </c>
      <c r="S99" t="s">
        <v>52</v>
      </c>
      <c r="T99" t="s">
        <v>2262</v>
      </c>
      <c r="U99" t="s">
        <v>2263</v>
      </c>
      <c r="V99" s="134">
        <v>4.4999999999999998E-2</v>
      </c>
      <c r="W99" s="134">
        <v>5.0840000000000003E-2</v>
      </c>
      <c r="X99" t="s">
        <v>123</v>
      </c>
      <c r="Y99" t="s">
        <v>51</v>
      </c>
      <c r="Z99" s="130">
        <v>16337.36</v>
      </c>
      <c r="AA99" s="132">
        <v>1</v>
      </c>
      <c r="AB99" s="136">
        <v>99.42</v>
      </c>
      <c r="AD99" s="130">
        <v>16.242999999999999</v>
      </c>
      <c r="AG99" t="s">
        <v>127</v>
      </c>
      <c r="AH99" s="134">
        <v>2.3E-5</v>
      </c>
      <c r="AI99" s="134">
        <v>5.3072994923350197E-3</v>
      </c>
      <c r="AJ99" s="134">
        <v>2.33419939708338E-3</v>
      </c>
    </row>
    <row r="100" spans="1:36">
      <c r="A100">
        <v>337</v>
      </c>
      <c r="B100">
        <v>1405</v>
      </c>
      <c r="C100" t="s">
        <v>2258</v>
      </c>
      <c r="D100" t="s">
        <v>2259</v>
      </c>
      <c r="E100" t="s">
        <v>225</v>
      </c>
      <c r="F100" t="s">
        <v>2264</v>
      </c>
      <c r="G100" t="s">
        <v>2265</v>
      </c>
      <c r="H100" t="s">
        <v>44</v>
      </c>
      <c r="I100" t="s">
        <v>1392</v>
      </c>
      <c r="J100" t="s">
        <v>45</v>
      </c>
      <c r="K100" t="s">
        <v>45</v>
      </c>
      <c r="L100" t="s">
        <v>46</v>
      </c>
      <c r="M100" t="s">
        <v>47</v>
      </c>
      <c r="N100" t="s">
        <v>924</v>
      </c>
      <c r="O100" t="s">
        <v>51</v>
      </c>
      <c r="P100" t="s">
        <v>1800</v>
      </c>
      <c r="Q100" t="s">
        <v>119</v>
      </c>
      <c r="R100" t="s">
        <v>120</v>
      </c>
      <c r="S100" t="s">
        <v>52</v>
      </c>
      <c r="T100" t="s">
        <v>2266</v>
      </c>
      <c r="U100" t="s">
        <v>2267</v>
      </c>
      <c r="V100" s="134">
        <v>6.25E-2</v>
      </c>
      <c r="W100" s="134">
        <v>4.8079999999999998E-2</v>
      </c>
      <c r="X100" t="s">
        <v>123</v>
      </c>
      <c r="Y100" t="s">
        <v>51</v>
      </c>
      <c r="Z100" s="130">
        <v>10000</v>
      </c>
      <c r="AA100" s="132">
        <v>1</v>
      </c>
      <c r="AB100" s="136">
        <v>105.18</v>
      </c>
      <c r="AD100" s="130">
        <v>10.518000000000001</v>
      </c>
      <c r="AG100" t="s">
        <v>127</v>
      </c>
      <c r="AH100" s="134">
        <v>1.8E-5</v>
      </c>
      <c r="AI100" s="134">
        <v>3.43677518856466E-3</v>
      </c>
      <c r="AJ100" s="134">
        <v>1.5115255102231401E-3</v>
      </c>
    </row>
    <row r="101" spans="1:36">
      <c r="A101">
        <v>337</v>
      </c>
      <c r="B101">
        <v>1405</v>
      </c>
      <c r="C101" t="s">
        <v>2268</v>
      </c>
      <c r="D101" t="s">
        <v>2269</v>
      </c>
      <c r="E101" t="s">
        <v>225</v>
      </c>
      <c r="F101" t="s">
        <v>2270</v>
      </c>
      <c r="G101" t="s">
        <v>2271</v>
      </c>
      <c r="H101" t="s">
        <v>44</v>
      </c>
      <c r="I101" t="s">
        <v>1392</v>
      </c>
      <c r="J101" t="s">
        <v>45</v>
      </c>
      <c r="K101" t="s">
        <v>219</v>
      </c>
      <c r="L101" t="s">
        <v>46</v>
      </c>
      <c r="M101" t="s">
        <v>47</v>
      </c>
      <c r="N101" t="s">
        <v>924</v>
      </c>
      <c r="O101" t="s">
        <v>51</v>
      </c>
      <c r="P101" t="s">
        <v>1840</v>
      </c>
      <c r="Q101" t="s">
        <v>119</v>
      </c>
      <c r="R101" t="s">
        <v>120</v>
      </c>
      <c r="S101" t="s">
        <v>52</v>
      </c>
      <c r="T101" t="s">
        <v>1766</v>
      </c>
      <c r="U101" t="s">
        <v>1767</v>
      </c>
      <c r="V101" s="134">
        <v>5.7000000000000002E-2</v>
      </c>
      <c r="W101" s="134">
        <v>0.10736</v>
      </c>
      <c r="X101" t="s">
        <v>123</v>
      </c>
      <c r="Y101" t="s">
        <v>51</v>
      </c>
      <c r="Z101" s="130">
        <v>7886.82</v>
      </c>
      <c r="AA101" s="132">
        <v>1</v>
      </c>
      <c r="AB101" s="136">
        <v>102.02</v>
      </c>
      <c r="AD101" s="130">
        <v>8.0459999999999994</v>
      </c>
      <c r="AG101" t="s">
        <v>127</v>
      </c>
      <c r="AH101" s="134">
        <v>7.7999999999999999E-5</v>
      </c>
      <c r="AI101" s="134">
        <v>2.6290885038968898E-3</v>
      </c>
      <c r="AJ101" s="134">
        <v>1.1562974370558799E-3</v>
      </c>
    </row>
    <row r="102" spans="1:36">
      <c r="A102">
        <v>337</v>
      </c>
      <c r="B102">
        <v>1405</v>
      </c>
      <c r="C102" t="s">
        <v>2272</v>
      </c>
      <c r="D102" t="s">
        <v>2273</v>
      </c>
      <c r="E102" t="s">
        <v>225</v>
      </c>
      <c r="F102" t="s">
        <v>2274</v>
      </c>
      <c r="G102" t="s">
        <v>2275</v>
      </c>
      <c r="H102" t="s">
        <v>44</v>
      </c>
      <c r="I102" t="s">
        <v>1208</v>
      </c>
      <c r="J102" t="s">
        <v>45</v>
      </c>
      <c r="K102" t="s">
        <v>70</v>
      </c>
      <c r="L102" t="s">
        <v>46</v>
      </c>
      <c r="M102" t="s">
        <v>47</v>
      </c>
      <c r="N102" t="s">
        <v>909</v>
      </c>
      <c r="O102" t="s">
        <v>51</v>
      </c>
      <c r="P102" t="s">
        <v>142</v>
      </c>
      <c r="Q102" t="s">
        <v>143</v>
      </c>
      <c r="R102" t="s">
        <v>120</v>
      </c>
      <c r="S102" t="s">
        <v>52</v>
      </c>
      <c r="T102" t="s">
        <v>2276</v>
      </c>
      <c r="U102" t="s">
        <v>60</v>
      </c>
      <c r="V102" s="134">
        <v>7.2317999999999993E-2</v>
      </c>
      <c r="W102" s="134">
        <v>0.10448</v>
      </c>
      <c r="X102" t="s">
        <v>123</v>
      </c>
      <c r="Y102" t="s">
        <v>51</v>
      </c>
      <c r="Z102" s="130">
        <v>18000</v>
      </c>
      <c r="AA102" s="132">
        <v>1</v>
      </c>
      <c r="AB102" s="136">
        <v>81.48</v>
      </c>
      <c r="AD102" s="130">
        <v>14.666</v>
      </c>
      <c r="AG102" t="s">
        <v>127</v>
      </c>
      <c r="AH102" s="134">
        <v>4.3000000000000002E-5</v>
      </c>
      <c r="AI102" s="134">
        <v>4.7922722595136599E-3</v>
      </c>
      <c r="AJ102" s="134">
        <v>2.10768565726723E-3</v>
      </c>
    </row>
    <row r="103" spans="1:36">
      <c r="A103">
        <v>337</v>
      </c>
      <c r="B103">
        <v>1405</v>
      </c>
      <c r="C103" t="s">
        <v>2277</v>
      </c>
      <c r="D103" t="s">
        <v>2278</v>
      </c>
      <c r="E103" t="s">
        <v>225</v>
      </c>
      <c r="F103" t="s">
        <v>2279</v>
      </c>
      <c r="G103" t="s">
        <v>2280</v>
      </c>
      <c r="H103" t="s">
        <v>44</v>
      </c>
      <c r="I103" t="s">
        <v>1392</v>
      </c>
      <c r="J103" t="s">
        <v>45</v>
      </c>
      <c r="K103" t="s">
        <v>70</v>
      </c>
      <c r="L103" t="s">
        <v>46</v>
      </c>
      <c r="M103" t="s">
        <v>47</v>
      </c>
      <c r="N103" t="s">
        <v>924</v>
      </c>
      <c r="O103" t="s">
        <v>51</v>
      </c>
      <c r="P103" t="s">
        <v>1800</v>
      </c>
      <c r="Q103" t="s">
        <v>119</v>
      </c>
      <c r="R103" t="s">
        <v>120</v>
      </c>
      <c r="S103" t="s">
        <v>52</v>
      </c>
      <c r="T103" t="s">
        <v>2281</v>
      </c>
      <c r="U103" t="s">
        <v>2282</v>
      </c>
      <c r="V103" s="134">
        <v>6.7400000000000002E-2</v>
      </c>
      <c r="W103" s="134">
        <v>5.4219999999999997E-2</v>
      </c>
      <c r="X103" t="s">
        <v>123</v>
      </c>
      <c r="Y103" t="s">
        <v>51</v>
      </c>
      <c r="Z103" s="130">
        <v>31000</v>
      </c>
      <c r="AA103" s="132">
        <v>1</v>
      </c>
      <c r="AB103" s="136">
        <v>104.36</v>
      </c>
      <c r="AD103" s="130">
        <v>32.351999999999997</v>
      </c>
      <c r="AG103" t="s">
        <v>127</v>
      </c>
      <c r="AH103" s="134">
        <v>5.5000000000000002E-5</v>
      </c>
      <c r="AI103" s="134">
        <v>1.0570942782883499E-2</v>
      </c>
      <c r="AJ103" s="134">
        <v>4.64919839290123E-3</v>
      </c>
    </row>
    <row r="104" spans="1:36">
      <c r="A104">
        <v>337</v>
      </c>
      <c r="B104">
        <v>1405</v>
      </c>
      <c r="C104" t="s">
        <v>2283</v>
      </c>
      <c r="D104" t="s">
        <v>2284</v>
      </c>
      <c r="E104" t="s">
        <v>41</v>
      </c>
      <c r="F104" t="s">
        <v>2285</v>
      </c>
      <c r="G104" t="s">
        <v>2286</v>
      </c>
      <c r="H104" t="s">
        <v>44</v>
      </c>
      <c r="I104" t="s">
        <v>1207</v>
      </c>
      <c r="J104" t="s">
        <v>45</v>
      </c>
      <c r="K104" t="s">
        <v>45</v>
      </c>
      <c r="L104" t="s">
        <v>46</v>
      </c>
      <c r="M104" t="s">
        <v>47</v>
      </c>
      <c r="N104" t="s">
        <v>150</v>
      </c>
      <c r="O104" t="s">
        <v>51</v>
      </c>
      <c r="P104" t="s">
        <v>174</v>
      </c>
      <c r="Q104" t="s">
        <v>119</v>
      </c>
      <c r="R104" t="s">
        <v>120</v>
      </c>
      <c r="S104" t="s">
        <v>52</v>
      </c>
      <c r="T104" t="s">
        <v>2287</v>
      </c>
      <c r="U104" t="s">
        <v>2288</v>
      </c>
      <c r="V104" s="134">
        <v>1.34E-2</v>
      </c>
      <c r="W104" s="134">
        <v>2.307E-2</v>
      </c>
      <c r="X104" t="s">
        <v>123</v>
      </c>
      <c r="Y104" t="s">
        <v>51</v>
      </c>
      <c r="Z104" s="130">
        <v>28000</v>
      </c>
      <c r="AA104" s="132">
        <v>1</v>
      </c>
      <c r="AB104" s="136">
        <v>118.34</v>
      </c>
      <c r="AC104" s="130">
        <v>4.4859999999999998</v>
      </c>
      <c r="AD104" s="130">
        <v>37.621000000000002</v>
      </c>
      <c r="AG104" t="s">
        <v>127</v>
      </c>
      <c r="AH104" s="134">
        <v>1.5999999999999999E-5</v>
      </c>
      <c r="AI104" s="134">
        <v>1.22926632452893E-2</v>
      </c>
      <c r="AJ104" s="134">
        <v>5.4064269742349199E-3</v>
      </c>
    </row>
    <row r="105" spans="1:36">
      <c r="A105">
        <v>337</v>
      </c>
      <c r="B105">
        <v>1405</v>
      </c>
      <c r="C105" t="s">
        <v>2283</v>
      </c>
      <c r="D105" t="s">
        <v>2284</v>
      </c>
      <c r="E105" t="s">
        <v>41</v>
      </c>
      <c r="F105" t="s">
        <v>2289</v>
      </c>
      <c r="G105" t="s">
        <v>2290</v>
      </c>
      <c r="H105" t="s">
        <v>44</v>
      </c>
      <c r="I105" t="s">
        <v>1207</v>
      </c>
      <c r="J105" t="s">
        <v>45</v>
      </c>
      <c r="K105" t="s">
        <v>45</v>
      </c>
      <c r="L105" t="s">
        <v>46</v>
      </c>
      <c r="M105" t="s">
        <v>47</v>
      </c>
      <c r="N105" t="s">
        <v>150</v>
      </c>
      <c r="O105" t="s">
        <v>51</v>
      </c>
      <c r="P105" t="s">
        <v>1724</v>
      </c>
      <c r="Q105" t="s">
        <v>143</v>
      </c>
      <c r="R105" t="s">
        <v>120</v>
      </c>
      <c r="S105" t="s">
        <v>52</v>
      </c>
      <c r="T105" t="s">
        <v>2291</v>
      </c>
      <c r="U105" t="s">
        <v>1813</v>
      </c>
      <c r="V105" s="134">
        <v>1.77E-2</v>
      </c>
      <c r="W105" s="134">
        <v>2.2970000000000001E-2</v>
      </c>
      <c r="X105" t="s">
        <v>123</v>
      </c>
      <c r="Y105" t="s">
        <v>51</v>
      </c>
      <c r="Z105" s="130">
        <v>39968.21</v>
      </c>
      <c r="AA105" s="132">
        <v>1</v>
      </c>
      <c r="AB105" s="136">
        <v>118.43</v>
      </c>
      <c r="AD105" s="130">
        <v>47.334000000000003</v>
      </c>
      <c r="AG105" t="s">
        <v>127</v>
      </c>
      <c r="AH105" s="134">
        <v>2.5000000000000001E-5</v>
      </c>
      <c r="AI105" s="134">
        <v>1.54665833274005E-2</v>
      </c>
      <c r="AJ105" s="134">
        <v>6.8023463778326297E-3</v>
      </c>
    </row>
    <row r="106" spans="1:36">
      <c r="A106">
        <v>337</v>
      </c>
      <c r="B106">
        <v>1405</v>
      </c>
      <c r="C106" t="s">
        <v>2283</v>
      </c>
      <c r="D106" t="s">
        <v>2284</v>
      </c>
      <c r="E106" t="s">
        <v>41</v>
      </c>
      <c r="F106" t="s">
        <v>2292</v>
      </c>
      <c r="G106" t="s">
        <v>2293</v>
      </c>
      <c r="H106" t="s">
        <v>44</v>
      </c>
      <c r="I106" t="s">
        <v>1207</v>
      </c>
      <c r="J106" t="s">
        <v>45</v>
      </c>
      <c r="K106" t="s">
        <v>45</v>
      </c>
      <c r="L106" t="s">
        <v>46</v>
      </c>
      <c r="M106" t="s">
        <v>47</v>
      </c>
      <c r="N106" t="s">
        <v>150</v>
      </c>
      <c r="O106" t="s">
        <v>51</v>
      </c>
      <c r="P106" t="s">
        <v>174</v>
      </c>
      <c r="Q106" t="s">
        <v>119</v>
      </c>
      <c r="R106" t="s">
        <v>120</v>
      </c>
      <c r="S106" t="s">
        <v>52</v>
      </c>
      <c r="T106" t="s">
        <v>2294</v>
      </c>
      <c r="U106" t="s">
        <v>2295</v>
      </c>
      <c r="V106" s="134">
        <v>8.9999999999999993E-3</v>
      </c>
      <c r="W106" s="134">
        <v>2.3550000000000001E-2</v>
      </c>
      <c r="X106" t="s">
        <v>123</v>
      </c>
      <c r="Y106" t="s">
        <v>51</v>
      </c>
      <c r="Z106" s="130">
        <v>25686.94</v>
      </c>
      <c r="AA106" s="132">
        <v>1</v>
      </c>
      <c r="AB106" s="136">
        <v>108.4</v>
      </c>
      <c r="AC106" s="130">
        <v>0.78100000000000003</v>
      </c>
      <c r="AD106" s="130">
        <v>28.626000000000001</v>
      </c>
      <c r="AG106" t="s">
        <v>127</v>
      </c>
      <c r="AH106" s="134">
        <v>1.0000000000000001E-5</v>
      </c>
      <c r="AI106" s="134">
        <v>9.3535515851093393E-3</v>
      </c>
      <c r="AJ106" s="134">
        <v>4.1137784860421998E-3</v>
      </c>
    </row>
    <row r="107" spans="1:36">
      <c r="A107">
        <v>337</v>
      </c>
      <c r="B107">
        <v>1405</v>
      </c>
      <c r="C107" t="s">
        <v>2283</v>
      </c>
      <c r="D107" t="s">
        <v>2284</v>
      </c>
      <c r="E107" t="s">
        <v>41</v>
      </c>
      <c r="F107" t="s">
        <v>2296</v>
      </c>
      <c r="G107" t="s">
        <v>2297</v>
      </c>
      <c r="H107" t="s">
        <v>44</v>
      </c>
      <c r="I107" t="s">
        <v>1207</v>
      </c>
      <c r="J107" t="s">
        <v>45</v>
      </c>
      <c r="K107" t="s">
        <v>45</v>
      </c>
      <c r="L107" t="s">
        <v>46</v>
      </c>
      <c r="M107" t="s">
        <v>47</v>
      </c>
      <c r="N107" t="s">
        <v>150</v>
      </c>
      <c r="O107" t="s">
        <v>51</v>
      </c>
      <c r="P107" t="s">
        <v>174</v>
      </c>
      <c r="Q107" t="s">
        <v>119</v>
      </c>
      <c r="R107" t="s">
        <v>120</v>
      </c>
      <c r="S107" t="s">
        <v>52</v>
      </c>
      <c r="T107" t="s">
        <v>2298</v>
      </c>
      <c r="U107" t="s">
        <v>2299</v>
      </c>
      <c r="V107" s="134">
        <v>1.6899999999999998E-2</v>
      </c>
      <c r="W107" s="134">
        <v>2.6409999999999999E-2</v>
      </c>
      <c r="X107" t="s">
        <v>123</v>
      </c>
      <c r="Y107" t="s">
        <v>51</v>
      </c>
      <c r="Z107" s="130">
        <v>30000</v>
      </c>
      <c r="AA107" s="132">
        <v>1</v>
      </c>
      <c r="AB107" s="136">
        <v>108.01</v>
      </c>
      <c r="AC107" s="130">
        <v>0.29799999999999999</v>
      </c>
      <c r="AD107" s="130">
        <v>32.701000000000001</v>
      </c>
      <c r="AG107" t="s">
        <v>127</v>
      </c>
      <c r="AH107" s="134">
        <v>6.9999999999999999E-6</v>
      </c>
      <c r="AI107" s="134">
        <v>1.06851065861857E-2</v>
      </c>
      <c r="AJ107" s="134">
        <v>4.69940868934702E-3</v>
      </c>
    </row>
    <row r="108" spans="1:36">
      <c r="A108">
        <v>337</v>
      </c>
      <c r="B108">
        <v>1405</v>
      </c>
      <c r="C108" t="s">
        <v>2283</v>
      </c>
      <c r="D108" t="s">
        <v>2284</v>
      </c>
      <c r="E108" t="s">
        <v>41</v>
      </c>
      <c r="F108" t="s">
        <v>2300</v>
      </c>
      <c r="G108" t="s">
        <v>2301</v>
      </c>
      <c r="H108" t="s">
        <v>44</v>
      </c>
      <c r="I108" t="s">
        <v>1207</v>
      </c>
      <c r="J108" t="s">
        <v>45</v>
      </c>
      <c r="K108" t="s">
        <v>45</v>
      </c>
      <c r="L108" t="s">
        <v>46</v>
      </c>
      <c r="M108" t="s">
        <v>47</v>
      </c>
      <c r="N108" t="s">
        <v>150</v>
      </c>
      <c r="O108" t="s">
        <v>51</v>
      </c>
      <c r="P108" t="s">
        <v>174</v>
      </c>
      <c r="Q108" t="s">
        <v>119</v>
      </c>
      <c r="R108" t="s">
        <v>120</v>
      </c>
      <c r="S108" t="s">
        <v>52</v>
      </c>
      <c r="T108" t="s">
        <v>2302</v>
      </c>
      <c r="U108" t="s">
        <v>2303</v>
      </c>
      <c r="V108" s="134">
        <v>3.0200000000000001E-2</v>
      </c>
      <c r="W108" s="134">
        <v>3.0499999999999999E-2</v>
      </c>
      <c r="X108" t="s">
        <v>123</v>
      </c>
      <c r="Y108" t="s">
        <v>51</v>
      </c>
      <c r="Z108" s="130">
        <v>15000</v>
      </c>
      <c r="AA108" s="132">
        <v>1</v>
      </c>
      <c r="AB108" s="136">
        <v>99.75</v>
      </c>
      <c r="AD108" s="130">
        <v>14.962999999999999</v>
      </c>
      <c r="AG108" t="s">
        <v>127</v>
      </c>
      <c r="AH108" s="134">
        <v>6.9999999999999999E-6</v>
      </c>
      <c r="AI108" s="134">
        <v>4.8890234606292701E-3</v>
      </c>
      <c r="AJ108" s="134">
        <v>2.1502377302446999E-3</v>
      </c>
    </row>
    <row r="109" spans="1:36">
      <c r="A109">
        <v>337</v>
      </c>
      <c r="B109">
        <v>1405</v>
      </c>
      <c r="C109" t="s">
        <v>2304</v>
      </c>
      <c r="D109" t="s">
        <v>2305</v>
      </c>
      <c r="E109" t="s">
        <v>41</v>
      </c>
      <c r="F109" t="s">
        <v>2306</v>
      </c>
      <c r="G109" t="s">
        <v>2307</v>
      </c>
      <c r="H109" t="s">
        <v>44</v>
      </c>
      <c r="I109" t="s">
        <v>1392</v>
      </c>
      <c r="J109" t="s">
        <v>45</v>
      </c>
      <c r="K109" t="s">
        <v>45</v>
      </c>
      <c r="L109" t="s">
        <v>46</v>
      </c>
      <c r="M109" t="s">
        <v>47</v>
      </c>
      <c r="N109" t="s">
        <v>912</v>
      </c>
      <c r="O109" t="s">
        <v>51</v>
      </c>
      <c r="P109" t="s">
        <v>2011</v>
      </c>
      <c r="Q109" t="s">
        <v>143</v>
      </c>
      <c r="R109" t="s">
        <v>120</v>
      </c>
      <c r="S109" t="s">
        <v>52</v>
      </c>
      <c r="T109" t="s">
        <v>2308</v>
      </c>
      <c r="U109" t="s">
        <v>1684</v>
      </c>
      <c r="V109" s="134">
        <v>0.06</v>
      </c>
      <c r="W109" s="134">
        <v>4.4220000000000002E-2</v>
      </c>
      <c r="X109" t="s">
        <v>123</v>
      </c>
      <c r="Y109" t="s">
        <v>51</v>
      </c>
      <c r="Z109" s="130">
        <v>4800</v>
      </c>
      <c r="AA109" s="132">
        <v>1</v>
      </c>
      <c r="AB109" s="136">
        <v>101.96</v>
      </c>
      <c r="AD109" s="130">
        <v>4.8940000000000001</v>
      </c>
      <c r="AG109" t="s">
        <v>127</v>
      </c>
      <c r="AH109" s="134">
        <v>5.3999999999999998E-5</v>
      </c>
      <c r="AI109" s="134">
        <v>1.5991493358861501E-3</v>
      </c>
      <c r="AJ109" s="134">
        <v>7.0332066638837103E-4</v>
      </c>
    </row>
    <row r="110" spans="1:36">
      <c r="A110">
        <v>337</v>
      </c>
      <c r="B110">
        <v>1405</v>
      </c>
      <c r="C110" t="s">
        <v>2309</v>
      </c>
      <c r="D110" t="s">
        <v>2310</v>
      </c>
      <c r="E110" t="s">
        <v>41</v>
      </c>
      <c r="F110" t="s">
        <v>2311</v>
      </c>
      <c r="G110" t="s">
        <v>2312</v>
      </c>
      <c r="H110" t="s">
        <v>44</v>
      </c>
      <c r="I110" t="s">
        <v>1207</v>
      </c>
      <c r="J110" t="s">
        <v>45</v>
      </c>
      <c r="K110" t="s">
        <v>45</v>
      </c>
      <c r="L110" t="s">
        <v>46</v>
      </c>
      <c r="M110" t="s">
        <v>47</v>
      </c>
      <c r="N110" t="s">
        <v>172</v>
      </c>
      <c r="O110" t="s">
        <v>51</v>
      </c>
      <c r="P110" t="s">
        <v>161</v>
      </c>
      <c r="Q110" t="s">
        <v>119</v>
      </c>
      <c r="R110" t="s">
        <v>120</v>
      </c>
      <c r="S110" t="s">
        <v>52</v>
      </c>
      <c r="T110" t="s">
        <v>2313</v>
      </c>
      <c r="U110" t="s">
        <v>2314</v>
      </c>
      <c r="V110" s="134">
        <v>1E-3</v>
      </c>
      <c r="W110" s="134">
        <v>2.1069999999999998E-2</v>
      </c>
      <c r="X110" t="s">
        <v>123</v>
      </c>
      <c r="Y110" t="s">
        <v>51</v>
      </c>
      <c r="Z110" s="130">
        <v>10275.6</v>
      </c>
      <c r="AA110" s="132">
        <v>1</v>
      </c>
      <c r="AB110" s="136">
        <v>109.94</v>
      </c>
      <c r="AD110" s="130">
        <v>11.297000000000001</v>
      </c>
      <c r="AG110" t="s">
        <v>127</v>
      </c>
      <c r="AH110" s="134">
        <v>1.2E-5</v>
      </c>
      <c r="AI110" s="134">
        <v>3.6913130713158299E-3</v>
      </c>
      <c r="AJ110" s="134">
        <v>1.62347362494905E-3</v>
      </c>
    </row>
    <row r="111" spans="1:36">
      <c r="A111">
        <v>337</v>
      </c>
      <c r="B111">
        <v>1405</v>
      </c>
      <c r="C111" t="s">
        <v>2309</v>
      </c>
      <c r="D111" t="s">
        <v>2310</v>
      </c>
      <c r="E111" t="s">
        <v>41</v>
      </c>
      <c r="F111" t="s">
        <v>2315</v>
      </c>
      <c r="G111" t="s">
        <v>2316</v>
      </c>
      <c r="H111" t="s">
        <v>44</v>
      </c>
      <c r="I111" t="s">
        <v>1207</v>
      </c>
      <c r="J111" t="s">
        <v>45</v>
      </c>
      <c r="K111" t="s">
        <v>45</v>
      </c>
      <c r="L111" t="s">
        <v>46</v>
      </c>
      <c r="M111" t="s">
        <v>47</v>
      </c>
      <c r="N111" t="s">
        <v>172</v>
      </c>
      <c r="O111" t="s">
        <v>51</v>
      </c>
      <c r="P111" t="s">
        <v>161</v>
      </c>
      <c r="Q111" t="s">
        <v>119</v>
      </c>
      <c r="R111" t="s">
        <v>120</v>
      </c>
      <c r="S111" t="s">
        <v>52</v>
      </c>
      <c r="T111" t="s">
        <v>2317</v>
      </c>
      <c r="U111" t="s">
        <v>2318</v>
      </c>
      <c r="V111" s="134">
        <v>1.3899999999999999E-2</v>
      </c>
      <c r="W111" s="134">
        <v>2.1690000000000001E-2</v>
      </c>
      <c r="X111" t="s">
        <v>123</v>
      </c>
      <c r="Y111" t="s">
        <v>51</v>
      </c>
      <c r="Z111" s="130">
        <v>23000</v>
      </c>
      <c r="AA111" s="132">
        <v>1</v>
      </c>
      <c r="AB111" s="136">
        <v>108.9</v>
      </c>
      <c r="AD111" s="130">
        <v>25.047000000000001</v>
      </c>
      <c r="AG111" t="s">
        <v>127</v>
      </c>
      <c r="AH111" s="134">
        <v>6.9999999999999999E-6</v>
      </c>
      <c r="AI111" s="134">
        <v>8.1841517539436096E-3</v>
      </c>
      <c r="AJ111" s="134">
        <v>3.5994656260276798E-3</v>
      </c>
    </row>
    <row r="112" spans="1:36">
      <c r="A112">
        <v>337</v>
      </c>
      <c r="B112">
        <v>1405</v>
      </c>
      <c r="C112" t="s">
        <v>2309</v>
      </c>
      <c r="D112" t="s">
        <v>2310</v>
      </c>
      <c r="E112" t="s">
        <v>41</v>
      </c>
      <c r="F112" t="s">
        <v>2319</v>
      </c>
      <c r="G112" t="s">
        <v>2320</v>
      </c>
      <c r="H112" t="s">
        <v>44</v>
      </c>
      <c r="I112" t="s">
        <v>1207</v>
      </c>
      <c r="J112" t="s">
        <v>45</v>
      </c>
      <c r="K112" t="s">
        <v>45</v>
      </c>
      <c r="L112" t="s">
        <v>46</v>
      </c>
      <c r="M112" t="s">
        <v>47</v>
      </c>
      <c r="N112" t="s">
        <v>172</v>
      </c>
      <c r="O112" t="s">
        <v>51</v>
      </c>
      <c r="P112" t="s">
        <v>1840</v>
      </c>
      <c r="Q112" t="s">
        <v>119</v>
      </c>
      <c r="R112" t="s">
        <v>120</v>
      </c>
      <c r="S112" t="s">
        <v>52</v>
      </c>
      <c r="T112" t="s">
        <v>2321</v>
      </c>
      <c r="U112" t="s">
        <v>2322</v>
      </c>
      <c r="V112" s="134">
        <v>3.1899999999999998E-2</v>
      </c>
      <c r="W112" s="134">
        <v>2.9000000000000001E-2</v>
      </c>
      <c r="X112" t="s">
        <v>123</v>
      </c>
      <c r="Y112" t="s">
        <v>51</v>
      </c>
      <c r="Z112" s="130">
        <v>11000</v>
      </c>
      <c r="AA112" s="132">
        <v>1</v>
      </c>
      <c r="AB112" s="136">
        <v>106.78</v>
      </c>
      <c r="AD112" s="130">
        <v>11.746</v>
      </c>
      <c r="AG112" t="s">
        <v>127</v>
      </c>
      <c r="AH112" s="134">
        <v>1.2E-5</v>
      </c>
      <c r="AI112" s="134">
        <v>3.83796102014097E-3</v>
      </c>
      <c r="AJ112" s="134">
        <v>1.6879707489997199E-3</v>
      </c>
    </row>
    <row r="113" spans="1:36">
      <c r="A113">
        <v>337</v>
      </c>
      <c r="B113">
        <v>1405</v>
      </c>
      <c r="C113" t="s">
        <v>2309</v>
      </c>
      <c r="D113" t="s">
        <v>2310</v>
      </c>
      <c r="E113" t="s">
        <v>41</v>
      </c>
      <c r="F113" t="s">
        <v>2323</v>
      </c>
      <c r="G113" t="s">
        <v>2324</v>
      </c>
      <c r="H113" t="s">
        <v>44</v>
      </c>
      <c r="I113" t="s">
        <v>1207</v>
      </c>
      <c r="J113" t="s">
        <v>45</v>
      </c>
      <c r="K113" t="s">
        <v>45</v>
      </c>
      <c r="L113" t="s">
        <v>46</v>
      </c>
      <c r="M113" t="s">
        <v>47</v>
      </c>
      <c r="N113" t="s">
        <v>172</v>
      </c>
      <c r="O113" t="s">
        <v>51</v>
      </c>
      <c r="P113" t="s">
        <v>1840</v>
      </c>
      <c r="Q113" t="s">
        <v>119</v>
      </c>
      <c r="R113" t="s">
        <v>120</v>
      </c>
      <c r="S113" t="s">
        <v>52</v>
      </c>
      <c r="T113" t="s">
        <v>2325</v>
      </c>
      <c r="U113" t="s">
        <v>2326</v>
      </c>
      <c r="V113" s="134">
        <v>3.4500000000000003E-2</v>
      </c>
      <c r="W113" s="134">
        <v>2.4070000000000001E-2</v>
      </c>
      <c r="X113" t="s">
        <v>123</v>
      </c>
      <c r="Y113" t="s">
        <v>51</v>
      </c>
      <c r="Z113" s="130">
        <v>21000</v>
      </c>
      <c r="AA113" s="132">
        <v>1</v>
      </c>
      <c r="AB113" s="136">
        <v>111.57</v>
      </c>
      <c r="AD113" s="130">
        <v>23.43</v>
      </c>
      <c r="AG113" t="s">
        <v>127</v>
      </c>
      <c r="AH113" s="134">
        <v>1.4E-5</v>
      </c>
      <c r="AI113" s="134">
        <v>7.65569610529695E-3</v>
      </c>
      <c r="AJ113" s="134">
        <v>3.3670459447494999E-3</v>
      </c>
    </row>
    <row r="114" spans="1:36">
      <c r="A114">
        <v>337</v>
      </c>
      <c r="B114">
        <v>1405</v>
      </c>
      <c r="C114" t="s">
        <v>2327</v>
      </c>
      <c r="D114" t="s">
        <v>2328</v>
      </c>
      <c r="E114" t="s">
        <v>41</v>
      </c>
      <c r="F114" t="s">
        <v>2329</v>
      </c>
      <c r="G114" t="s">
        <v>2330</v>
      </c>
      <c r="H114" t="s">
        <v>44</v>
      </c>
      <c r="I114" t="s">
        <v>1392</v>
      </c>
      <c r="J114" t="s">
        <v>45</v>
      </c>
      <c r="K114" t="s">
        <v>45</v>
      </c>
      <c r="L114" t="s">
        <v>46</v>
      </c>
      <c r="M114" t="s">
        <v>47</v>
      </c>
      <c r="N114" t="s">
        <v>911</v>
      </c>
      <c r="O114" t="s">
        <v>51</v>
      </c>
      <c r="P114" t="s">
        <v>1800</v>
      </c>
      <c r="Q114" t="s">
        <v>119</v>
      </c>
      <c r="R114" t="s">
        <v>120</v>
      </c>
      <c r="S114" t="s">
        <v>52</v>
      </c>
      <c r="T114" t="s">
        <v>2331</v>
      </c>
      <c r="U114" t="s">
        <v>2332</v>
      </c>
      <c r="V114" s="134">
        <v>5.1499999999999997E-2</v>
      </c>
      <c r="W114" s="134">
        <v>3.8350000000000002E-2</v>
      </c>
      <c r="X114" t="s">
        <v>123</v>
      </c>
      <c r="Y114" t="s">
        <v>51</v>
      </c>
      <c r="Z114" s="130">
        <v>15000</v>
      </c>
      <c r="AA114" s="132">
        <v>1</v>
      </c>
      <c r="AB114" s="136">
        <v>107.3</v>
      </c>
      <c r="AD114" s="130">
        <v>16.094999999999999</v>
      </c>
      <c r="AG114" t="s">
        <v>127</v>
      </c>
      <c r="AH114" s="134">
        <v>1.5E-5</v>
      </c>
      <c r="AI114" s="134">
        <v>5.25906984787489E-3</v>
      </c>
      <c r="AJ114" s="134">
        <v>2.31298755343616E-3</v>
      </c>
    </row>
    <row r="115" spans="1:36">
      <c r="A115">
        <v>337</v>
      </c>
      <c r="B115">
        <v>1405</v>
      </c>
      <c r="C115" t="s">
        <v>2327</v>
      </c>
      <c r="D115" t="s">
        <v>2328</v>
      </c>
      <c r="E115" t="s">
        <v>41</v>
      </c>
      <c r="F115" t="s">
        <v>2333</v>
      </c>
      <c r="G115" t="s">
        <v>2334</v>
      </c>
      <c r="H115" t="s">
        <v>44</v>
      </c>
      <c r="I115" t="s">
        <v>1207</v>
      </c>
      <c r="J115" t="s">
        <v>45</v>
      </c>
      <c r="K115" t="s">
        <v>45</v>
      </c>
      <c r="L115" t="s">
        <v>46</v>
      </c>
      <c r="M115" t="s">
        <v>47</v>
      </c>
      <c r="N115" t="s">
        <v>911</v>
      </c>
      <c r="O115" t="s">
        <v>51</v>
      </c>
      <c r="P115" t="s">
        <v>1840</v>
      </c>
      <c r="Q115" t="s">
        <v>119</v>
      </c>
      <c r="R115" t="s">
        <v>120</v>
      </c>
      <c r="S115" t="s">
        <v>52</v>
      </c>
      <c r="T115" t="s">
        <v>2335</v>
      </c>
      <c r="U115" t="s">
        <v>2336</v>
      </c>
      <c r="V115" s="134">
        <v>2.0899999999999998E-2</v>
      </c>
      <c r="W115" s="134">
        <v>2.4320000000000001E-2</v>
      </c>
      <c r="X115" t="s">
        <v>123</v>
      </c>
      <c r="Y115" t="s">
        <v>51</v>
      </c>
      <c r="Z115" s="130">
        <v>50000</v>
      </c>
      <c r="AA115" s="132">
        <v>1</v>
      </c>
      <c r="AB115" s="136">
        <v>116.53</v>
      </c>
      <c r="AD115" s="130">
        <v>58.265000000000001</v>
      </c>
      <c r="AG115" t="s">
        <v>127</v>
      </c>
      <c r="AH115" s="134">
        <v>3.1999999999999999E-5</v>
      </c>
      <c r="AI115" s="134">
        <v>1.9038192276261599E-2</v>
      </c>
      <c r="AJ115" s="134">
        <v>8.37317302273736E-3</v>
      </c>
    </row>
    <row r="116" spans="1:36">
      <c r="A116">
        <v>337</v>
      </c>
      <c r="B116">
        <v>1405</v>
      </c>
      <c r="C116" t="s">
        <v>2337</v>
      </c>
      <c r="D116" t="s">
        <v>2338</v>
      </c>
      <c r="E116" t="s">
        <v>41</v>
      </c>
      <c r="F116" t="s">
        <v>2339</v>
      </c>
      <c r="G116" t="s">
        <v>2340</v>
      </c>
      <c r="H116" t="s">
        <v>44</v>
      </c>
      <c r="I116" t="s">
        <v>1392</v>
      </c>
      <c r="J116" t="s">
        <v>45</v>
      </c>
      <c r="K116" t="s">
        <v>45</v>
      </c>
      <c r="L116" t="s">
        <v>46</v>
      </c>
      <c r="M116" t="s">
        <v>47</v>
      </c>
      <c r="N116" t="s">
        <v>924</v>
      </c>
      <c r="O116" t="s">
        <v>51</v>
      </c>
      <c r="P116" t="s">
        <v>1772</v>
      </c>
      <c r="Q116" t="s">
        <v>143</v>
      </c>
      <c r="R116" t="s">
        <v>120</v>
      </c>
      <c r="S116" t="s">
        <v>52</v>
      </c>
      <c r="T116" t="s">
        <v>2341</v>
      </c>
      <c r="U116" t="s">
        <v>2342</v>
      </c>
      <c r="V116" s="134">
        <v>5.5899999999999998E-2</v>
      </c>
      <c r="W116" s="134">
        <v>4.2680000000000003E-2</v>
      </c>
      <c r="X116" t="s">
        <v>123</v>
      </c>
      <c r="Y116" t="s">
        <v>51</v>
      </c>
      <c r="Z116" s="130">
        <v>33000</v>
      </c>
      <c r="AA116" s="132">
        <v>1</v>
      </c>
      <c r="AB116" s="136">
        <v>108.32</v>
      </c>
      <c r="AD116" s="130">
        <v>35.746000000000002</v>
      </c>
      <c r="AG116" t="s">
        <v>127</v>
      </c>
      <c r="AH116" s="134">
        <v>4.6999999999999997E-5</v>
      </c>
      <c r="AI116" s="134">
        <v>1.16799383134015E-2</v>
      </c>
      <c r="AJ116" s="134">
        <v>5.1369448828895697E-3</v>
      </c>
    </row>
    <row r="117" spans="1:36">
      <c r="A117">
        <v>337</v>
      </c>
      <c r="B117">
        <v>1405</v>
      </c>
      <c r="C117" t="s">
        <v>2337</v>
      </c>
      <c r="D117" t="s">
        <v>2338</v>
      </c>
      <c r="E117" t="s">
        <v>41</v>
      </c>
      <c r="F117" t="s">
        <v>2343</v>
      </c>
      <c r="G117" t="s">
        <v>2344</v>
      </c>
      <c r="H117" t="s">
        <v>44</v>
      </c>
      <c r="I117" t="s">
        <v>1392</v>
      </c>
      <c r="J117" t="s">
        <v>45</v>
      </c>
      <c r="K117" t="s">
        <v>45</v>
      </c>
      <c r="L117" t="s">
        <v>46</v>
      </c>
      <c r="M117" t="s">
        <v>47</v>
      </c>
      <c r="N117" t="s">
        <v>924</v>
      </c>
      <c r="O117" t="s">
        <v>51</v>
      </c>
      <c r="P117" t="s">
        <v>1772</v>
      </c>
      <c r="Q117" t="s">
        <v>143</v>
      </c>
      <c r="R117" t="s">
        <v>120</v>
      </c>
      <c r="S117" t="s">
        <v>52</v>
      </c>
      <c r="T117" t="s">
        <v>2345</v>
      </c>
      <c r="U117" t="s">
        <v>2163</v>
      </c>
      <c r="V117" s="134">
        <v>2.6499999999999999E-2</v>
      </c>
      <c r="W117" s="134">
        <v>4.1320000000000003E-2</v>
      </c>
      <c r="X117" t="s">
        <v>123</v>
      </c>
      <c r="Y117" t="s">
        <v>51</v>
      </c>
      <c r="Z117" s="130">
        <v>24808</v>
      </c>
      <c r="AA117" s="132">
        <v>1</v>
      </c>
      <c r="AB117" s="136">
        <v>99.97</v>
      </c>
      <c r="AD117" s="130">
        <v>24.800999999999998</v>
      </c>
      <c r="AG117" t="s">
        <v>127</v>
      </c>
      <c r="AH117" s="134">
        <v>6.0999999999999999E-5</v>
      </c>
      <c r="AI117" s="134">
        <v>8.1036262618604908E-3</v>
      </c>
      <c r="AJ117" s="134">
        <v>3.5640497699333E-3</v>
      </c>
    </row>
    <row r="118" spans="1:36">
      <c r="A118">
        <v>337</v>
      </c>
      <c r="B118">
        <v>1405</v>
      </c>
      <c r="C118" t="s">
        <v>2346</v>
      </c>
      <c r="D118" t="s">
        <v>2347</v>
      </c>
      <c r="E118" t="s">
        <v>41</v>
      </c>
      <c r="F118" t="s">
        <v>2348</v>
      </c>
      <c r="G118" t="s">
        <v>2349</v>
      </c>
      <c r="H118" t="s">
        <v>44</v>
      </c>
      <c r="I118" t="s">
        <v>1392</v>
      </c>
      <c r="J118" t="s">
        <v>45</v>
      </c>
      <c r="K118" t="s">
        <v>45</v>
      </c>
      <c r="L118" t="s">
        <v>46</v>
      </c>
      <c r="M118" t="s">
        <v>47</v>
      </c>
      <c r="N118" t="s">
        <v>921</v>
      </c>
      <c r="O118" t="s">
        <v>51</v>
      </c>
      <c r="P118" t="s">
        <v>1772</v>
      </c>
      <c r="Q118" t="s">
        <v>143</v>
      </c>
      <c r="R118" t="s">
        <v>120</v>
      </c>
      <c r="S118" t="s">
        <v>52</v>
      </c>
      <c r="T118" t="s">
        <v>2350</v>
      </c>
      <c r="U118" t="s">
        <v>2351</v>
      </c>
      <c r="V118" s="134">
        <v>6.3299999999999995E-2</v>
      </c>
      <c r="W118" s="134">
        <v>4.3049999999999998E-2</v>
      </c>
      <c r="X118" t="s">
        <v>123</v>
      </c>
      <c r="Y118" t="s">
        <v>51</v>
      </c>
      <c r="Z118" s="130">
        <v>16000</v>
      </c>
      <c r="AA118" s="132">
        <v>1</v>
      </c>
      <c r="AB118" s="136">
        <v>108.69</v>
      </c>
      <c r="AD118" s="130">
        <v>17.39</v>
      </c>
      <c r="AG118" t="s">
        <v>127</v>
      </c>
      <c r="AH118" s="134">
        <v>2.4000000000000001E-5</v>
      </c>
      <c r="AI118" s="134">
        <v>5.6823440995640599E-3</v>
      </c>
      <c r="AJ118" s="134">
        <v>2.4991474836456198E-3</v>
      </c>
    </row>
    <row r="119" spans="1:36">
      <c r="A119">
        <v>337</v>
      </c>
      <c r="B119">
        <v>1405</v>
      </c>
      <c r="C119" t="s">
        <v>2346</v>
      </c>
      <c r="D119" t="s">
        <v>2347</v>
      </c>
      <c r="E119" t="s">
        <v>41</v>
      </c>
      <c r="F119" t="s">
        <v>2352</v>
      </c>
      <c r="G119" t="s">
        <v>2353</v>
      </c>
      <c r="H119" t="s">
        <v>44</v>
      </c>
      <c r="I119" t="s">
        <v>1207</v>
      </c>
      <c r="J119" t="s">
        <v>45</v>
      </c>
      <c r="K119" t="s">
        <v>45</v>
      </c>
      <c r="L119" t="s">
        <v>46</v>
      </c>
      <c r="M119" t="s">
        <v>47</v>
      </c>
      <c r="N119" t="s">
        <v>921</v>
      </c>
      <c r="O119" t="s">
        <v>51</v>
      </c>
      <c r="P119" t="s">
        <v>1772</v>
      </c>
      <c r="Q119" t="s">
        <v>143</v>
      </c>
      <c r="R119" t="s">
        <v>120</v>
      </c>
      <c r="S119" t="s">
        <v>52</v>
      </c>
      <c r="T119" t="s">
        <v>2354</v>
      </c>
      <c r="U119" t="s">
        <v>1939</v>
      </c>
      <c r="V119" s="134">
        <v>3.2500000000000001E-2</v>
      </c>
      <c r="W119" s="134">
        <v>2.4809999999999999E-2</v>
      </c>
      <c r="X119" t="s">
        <v>123</v>
      </c>
      <c r="Y119" t="s">
        <v>51</v>
      </c>
      <c r="Z119" s="130">
        <v>12350</v>
      </c>
      <c r="AA119" s="132">
        <v>1</v>
      </c>
      <c r="AB119" s="136">
        <v>115.28</v>
      </c>
      <c r="AD119" s="130">
        <v>14.237</v>
      </c>
      <c r="AG119" t="s">
        <v>127</v>
      </c>
      <c r="AH119" s="134">
        <v>4.1E-5</v>
      </c>
      <c r="AI119" s="134">
        <v>4.6519911866904403E-3</v>
      </c>
      <c r="AJ119" s="134">
        <v>2.0459887441612199E-3</v>
      </c>
    </row>
    <row r="120" spans="1:36">
      <c r="A120">
        <v>337</v>
      </c>
      <c r="B120">
        <v>1405</v>
      </c>
      <c r="C120" t="s">
        <v>2355</v>
      </c>
      <c r="D120" t="s">
        <v>2356</v>
      </c>
      <c r="E120" t="s">
        <v>41</v>
      </c>
      <c r="F120" t="s">
        <v>2357</v>
      </c>
      <c r="G120" t="s">
        <v>2358</v>
      </c>
      <c r="H120" t="s">
        <v>44</v>
      </c>
      <c r="I120" t="s">
        <v>1207</v>
      </c>
      <c r="J120" t="s">
        <v>45</v>
      </c>
      <c r="K120" t="s">
        <v>45</v>
      </c>
      <c r="L120" t="s">
        <v>46</v>
      </c>
      <c r="M120" t="s">
        <v>47</v>
      </c>
      <c r="N120" t="s">
        <v>116</v>
      </c>
      <c r="O120" t="s">
        <v>51</v>
      </c>
      <c r="P120" t="s">
        <v>883</v>
      </c>
      <c r="Q120" t="s">
        <v>883</v>
      </c>
      <c r="R120" t="s">
        <v>883</v>
      </c>
      <c r="S120" t="s">
        <v>52</v>
      </c>
      <c r="T120" t="s">
        <v>2359</v>
      </c>
      <c r="U120" t="s">
        <v>2360</v>
      </c>
      <c r="V120" s="134">
        <v>4.1000000000000002E-2</v>
      </c>
      <c r="W120" s="134">
        <v>3.6110000000000003E-2</v>
      </c>
      <c r="X120" t="s">
        <v>123</v>
      </c>
      <c r="Y120" t="s">
        <v>51</v>
      </c>
      <c r="Z120" s="130">
        <v>13000</v>
      </c>
      <c r="AA120" s="132">
        <v>1</v>
      </c>
      <c r="AB120" s="136">
        <v>105.1</v>
      </c>
      <c r="AD120" s="130">
        <v>13.663</v>
      </c>
      <c r="AG120" t="s">
        <v>127</v>
      </c>
      <c r="AH120" s="134">
        <v>3.4999999999999997E-5</v>
      </c>
      <c r="AI120" s="134">
        <v>4.46440952665515E-3</v>
      </c>
      <c r="AJ120" s="134">
        <v>1.9634885953773401E-3</v>
      </c>
    </row>
    <row r="121" spans="1:36">
      <c r="A121">
        <v>337</v>
      </c>
      <c r="B121">
        <v>1405</v>
      </c>
      <c r="C121" t="s">
        <v>2361</v>
      </c>
      <c r="D121" t="s">
        <v>2362</v>
      </c>
      <c r="E121" t="s">
        <v>41</v>
      </c>
      <c r="F121" t="s">
        <v>2363</v>
      </c>
      <c r="G121" t="s">
        <v>2364</v>
      </c>
      <c r="H121" t="s">
        <v>44</v>
      </c>
      <c r="I121" t="s">
        <v>1392</v>
      </c>
      <c r="J121" t="s">
        <v>45</v>
      </c>
      <c r="K121" t="s">
        <v>45</v>
      </c>
      <c r="L121" t="s">
        <v>46</v>
      </c>
      <c r="M121" t="s">
        <v>47</v>
      </c>
      <c r="N121" t="s">
        <v>922</v>
      </c>
      <c r="O121" t="s">
        <v>51</v>
      </c>
      <c r="P121" t="s">
        <v>1840</v>
      </c>
      <c r="Q121" t="s">
        <v>119</v>
      </c>
      <c r="R121" t="s">
        <v>120</v>
      </c>
      <c r="S121" t="s">
        <v>52</v>
      </c>
      <c r="T121" t="s">
        <v>2365</v>
      </c>
      <c r="U121" t="s">
        <v>2366</v>
      </c>
      <c r="V121" s="134">
        <v>5.04E-2</v>
      </c>
      <c r="W121" s="134">
        <v>4.0050000000000002E-2</v>
      </c>
      <c r="X121" t="s">
        <v>123</v>
      </c>
      <c r="Y121" t="s">
        <v>51</v>
      </c>
      <c r="Z121" s="130">
        <v>14001</v>
      </c>
      <c r="AA121" s="132">
        <v>1</v>
      </c>
      <c r="AB121" s="136">
        <v>105.38</v>
      </c>
      <c r="AD121" s="130">
        <v>14.754</v>
      </c>
      <c r="AG121" t="s">
        <v>127</v>
      </c>
      <c r="AH121" s="134">
        <v>3.0000000000000001E-5</v>
      </c>
      <c r="AI121" s="134">
        <v>4.8209786447638101E-3</v>
      </c>
      <c r="AJ121" s="134">
        <v>2.1203109909685102E-3</v>
      </c>
    </row>
    <row r="122" spans="1:36">
      <c r="A122">
        <v>337</v>
      </c>
      <c r="B122">
        <v>1405</v>
      </c>
      <c r="C122" t="s">
        <v>2367</v>
      </c>
      <c r="D122" t="s">
        <v>2368</v>
      </c>
      <c r="E122" t="s">
        <v>41</v>
      </c>
      <c r="F122" t="s">
        <v>2369</v>
      </c>
      <c r="G122" t="s">
        <v>2370</v>
      </c>
      <c r="H122" t="s">
        <v>44</v>
      </c>
      <c r="I122" t="s">
        <v>1392</v>
      </c>
      <c r="J122" t="s">
        <v>45</v>
      </c>
      <c r="K122" t="s">
        <v>45</v>
      </c>
      <c r="L122" t="s">
        <v>46</v>
      </c>
      <c r="M122" t="s">
        <v>47</v>
      </c>
      <c r="N122" t="s">
        <v>912</v>
      </c>
      <c r="O122" t="s">
        <v>51</v>
      </c>
      <c r="P122" t="s">
        <v>133</v>
      </c>
      <c r="Q122" t="s">
        <v>119</v>
      </c>
      <c r="R122" t="s">
        <v>120</v>
      </c>
      <c r="S122" t="s">
        <v>52</v>
      </c>
      <c r="T122" t="s">
        <v>2371</v>
      </c>
      <c r="U122" t="s">
        <v>2234</v>
      </c>
      <c r="V122" s="134">
        <v>5.3400000000000003E-2</v>
      </c>
      <c r="W122" s="134">
        <v>4.3220000000000001E-2</v>
      </c>
      <c r="X122" t="s">
        <v>123</v>
      </c>
      <c r="Y122" t="s">
        <v>51</v>
      </c>
      <c r="Z122" s="130">
        <v>16800</v>
      </c>
      <c r="AA122" s="132">
        <v>1</v>
      </c>
      <c r="AB122" s="136">
        <v>102.36</v>
      </c>
      <c r="AD122" s="130">
        <v>17.196000000000002</v>
      </c>
      <c r="AG122" t="s">
        <v>127</v>
      </c>
      <c r="AH122" s="134">
        <v>3.0000000000000001E-5</v>
      </c>
      <c r="AI122" s="134">
        <v>5.61898039500364E-3</v>
      </c>
      <c r="AJ122" s="134">
        <v>2.4712795404109198E-3</v>
      </c>
    </row>
    <row r="123" spans="1:36">
      <c r="A123">
        <v>337</v>
      </c>
      <c r="B123">
        <v>1405</v>
      </c>
      <c r="C123" t="s">
        <v>2372</v>
      </c>
      <c r="D123" t="s">
        <v>2373</v>
      </c>
      <c r="E123" t="s">
        <v>41</v>
      </c>
      <c r="F123" t="s">
        <v>2374</v>
      </c>
      <c r="G123" t="s">
        <v>2375</v>
      </c>
      <c r="H123" t="s">
        <v>44</v>
      </c>
      <c r="I123" t="s">
        <v>1207</v>
      </c>
      <c r="J123" t="s">
        <v>45</v>
      </c>
      <c r="K123" t="s">
        <v>45</v>
      </c>
      <c r="L123" t="s">
        <v>46</v>
      </c>
      <c r="M123" t="s">
        <v>47</v>
      </c>
      <c r="N123" t="s">
        <v>150</v>
      </c>
      <c r="O123" t="s">
        <v>51</v>
      </c>
      <c r="P123" t="s">
        <v>1800</v>
      </c>
      <c r="Q123" t="s">
        <v>119</v>
      </c>
      <c r="R123" t="s">
        <v>120</v>
      </c>
      <c r="S123" t="s">
        <v>52</v>
      </c>
      <c r="T123" t="s">
        <v>2376</v>
      </c>
      <c r="U123" t="s">
        <v>2377</v>
      </c>
      <c r="V123" s="134">
        <v>2.5000000000000001E-2</v>
      </c>
      <c r="W123" s="134">
        <v>2.4160000000000001E-2</v>
      </c>
      <c r="X123" t="s">
        <v>123</v>
      </c>
      <c r="Y123" t="s">
        <v>51</v>
      </c>
      <c r="Z123" s="130">
        <v>43450</v>
      </c>
      <c r="AA123" s="132">
        <v>1</v>
      </c>
      <c r="AB123" s="136">
        <v>120.75</v>
      </c>
      <c r="AD123" s="130">
        <v>52.466000000000001</v>
      </c>
      <c r="AG123" t="s">
        <v>127</v>
      </c>
      <c r="AH123" s="134">
        <v>3.1999999999999999E-5</v>
      </c>
      <c r="AI123" s="134">
        <v>1.7143317878525799E-2</v>
      </c>
      <c r="AJ123" s="134">
        <v>7.5397897393685801E-3</v>
      </c>
    </row>
    <row r="124" spans="1:36">
      <c r="A124">
        <v>337</v>
      </c>
      <c r="B124">
        <v>1405</v>
      </c>
      <c r="C124" t="s">
        <v>2378</v>
      </c>
      <c r="D124" t="s">
        <v>2379</v>
      </c>
      <c r="E124" t="s">
        <v>41</v>
      </c>
      <c r="F124" t="s">
        <v>2380</v>
      </c>
      <c r="G124" t="s">
        <v>2381</v>
      </c>
      <c r="H124" t="s">
        <v>44</v>
      </c>
      <c r="I124" t="s">
        <v>1392</v>
      </c>
      <c r="J124" t="s">
        <v>45</v>
      </c>
      <c r="K124" t="s">
        <v>45</v>
      </c>
      <c r="L124" t="s">
        <v>46</v>
      </c>
      <c r="M124" t="s">
        <v>47</v>
      </c>
      <c r="N124" t="s">
        <v>912</v>
      </c>
      <c r="O124" t="s">
        <v>51</v>
      </c>
      <c r="P124" t="s">
        <v>1772</v>
      </c>
      <c r="Q124" t="s">
        <v>143</v>
      </c>
      <c r="R124" t="s">
        <v>120</v>
      </c>
      <c r="S124" t="s">
        <v>52</v>
      </c>
      <c r="T124" t="s">
        <v>2382</v>
      </c>
      <c r="U124" t="s">
        <v>1742</v>
      </c>
      <c r="V124" s="134">
        <v>5.8200000000000002E-2</v>
      </c>
      <c r="W124" s="134">
        <v>4.0939999999999997E-2</v>
      </c>
      <c r="X124" t="s">
        <v>123</v>
      </c>
      <c r="Y124" t="s">
        <v>51</v>
      </c>
      <c r="Z124" s="130">
        <v>13500</v>
      </c>
      <c r="AA124" s="132">
        <v>1</v>
      </c>
      <c r="AB124" s="136">
        <v>106.73</v>
      </c>
      <c r="AD124" s="130">
        <v>14.409000000000001</v>
      </c>
      <c r="AG124" t="s">
        <v>127</v>
      </c>
      <c r="AH124" s="134">
        <v>8.6000000000000003E-5</v>
      </c>
      <c r="AI124" s="134">
        <v>4.7080193138613101E-3</v>
      </c>
      <c r="AJ124" s="134">
        <v>2.0706304326227102E-3</v>
      </c>
    </row>
    <row r="125" spans="1:36">
      <c r="A125">
        <v>337</v>
      </c>
      <c r="B125">
        <v>1405</v>
      </c>
      <c r="C125" t="s">
        <v>2383</v>
      </c>
      <c r="D125" t="s">
        <v>2384</v>
      </c>
      <c r="E125" t="s">
        <v>41</v>
      </c>
      <c r="F125" t="s">
        <v>2385</v>
      </c>
      <c r="G125" t="s">
        <v>2386</v>
      </c>
      <c r="H125" t="s">
        <v>44</v>
      </c>
      <c r="I125" t="s">
        <v>1392</v>
      </c>
      <c r="J125" t="s">
        <v>45</v>
      </c>
      <c r="K125" t="s">
        <v>45</v>
      </c>
      <c r="L125" t="s">
        <v>46</v>
      </c>
      <c r="M125" t="s">
        <v>47</v>
      </c>
      <c r="N125" t="s">
        <v>934</v>
      </c>
      <c r="O125" t="s">
        <v>51</v>
      </c>
      <c r="P125" t="s">
        <v>1800</v>
      </c>
      <c r="Q125" t="s">
        <v>119</v>
      </c>
      <c r="R125" t="s">
        <v>120</v>
      </c>
      <c r="S125" t="s">
        <v>52</v>
      </c>
      <c r="T125" t="s">
        <v>2387</v>
      </c>
      <c r="U125" t="s">
        <v>2388</v>
      </c>
      <c r="V125" s="134">
        <v>3.5200000000000002E-2</v>
      </c>
      <c r="W125" s="134">
        <v>3.7519999999999998E-2</v>
      </c>
      <c r="X125" t="s">
        <v>123</v>
      </c>
      <c r="Y125" t="s">
        <v>51</v>
      </c>
      <c r="Z125" s="130">
        <v>26478.23</v>
      </c>
      <c r="AA125" s="132">
        <v>1</v>
      </c>
      <c r="AB125" s="136">
        <v>100.84</v>
      </c>
      <c r="AD125" s="130">
        <v>26.701000000000001</v>
      </c>
      <c r="AG125" t="s">
        <v>127</v>
      </c>
      <c r="AH125" s="134">
        <v>4.1E-5</v>
      </c>
      <c r="AI125" s="134">
        <v>8.7244838925534893E-3</v>
      </c>
      <c r="AJ125" s="134">
        <v>3.83710869742199E-3</v>
      </c>
    </row>
    <row r="126" spans="1:36">
      <c r="A126">
        <v>337</v>
      </c>
      <c r="B126">
        <v>1405</v>
      </c>
      <c r="C126" t="s">
        <v>2389</v>
      </c>
      <c r="D126" t="s">
        <v>2390</v>
      </c>
      <c r="E126" t="s">
        <v>41</v>
      </c>
      <c r="F126" t="s">
        <v>2391</v>
      </c>
      <c r="G126" t="s">
        <v>2392</v>
      </c>
      <c r="H126" t="s">
        <v>44</v>
      </c>
      <c r="I126" t="s">
        <v>1392</v>
      </c>
      <c r="J126" t="s">
        <v>45</v>
      </c>
      <c r="K126" t="s">
        <v>45</v>
      </c>
      <c r="L126" t="s">
        <v>46</v>
      </c>
      <c r="M126" t="s">
        <v>47</v>
      </c>
      <c r="N126" t="s">
        <v>150</v>
      </c>
      <c r="O126" t="s">
        <v>51</v>
      </c>
      <c r="P126" t="s">
        <v>1772</v>
      </c>
      <c r="Q126" t="s">
        <v>143</v>
      </c>
      <c r="R126" t="s">
        <v>120</v>
      </c>
      <c r="S126" t="s">
        <v>52</v>
      </c>
      <c r="T126" t="s">
        <v>2393</v>
      </c>
      <c r="U126" t="s">
        <v>2394</v>
      </c>
      <c r="V126" s="134">
        <v>4.1000000000000002E-2</v>
      </c>
      <c r="W126" s="134">
        <v>4.3110000000000002E-2</v>
      </c>
      <c r="X126" t="s">
        <v>123</v>
      </c>
      <c r="Y126" t="s">
        <v>51</v>
      </c>
      <c r="Z126" s="130">
        <v>54365.09</v>
      </c>
      <c r="AA126" s="132">
        <v>1</v>
      </c>
      <c r="AB126" s="136">
        <v>100.32</v>
      </c>
      <c r="AD126" s="130">
        <v>54.539000000000001</v>
      </c>
      <c r="AG126" t="s">
        <v>127</v>
      </c>
      <c r="AH126" s="134">
        <v>1.01E-4</v>
      </c>
      <c r="AI126" s="134">
        <v>1.7820734201547801E-2</v>
      </c>
      <c r="AJ126" s="134">
        <v>7.8377237027818097E-3</v>
      </c>
    </row>
    <row r="127" spans="1:36">
      <c r="A127">
        <v>337</v>
      </c>
      <c r="B127">
        <v>1405</v>
      </c>
      <c r="C127" t="s">
        <v>2395</v>
      </c>
      <c r="D127" t="s">
        <v>2396</v>
      </c>
      <c r="E127" t="s">
        <v>41</v>
      </c>
      <c r="F127" t="s">
        <v>2397</v>
      </c>
      <c r="G127" t="s">
        <v>2398</v>
      </c>
      <c r="H127" t="s">
        <v>44</v>
      </c>
      <c r="I127" t="s">
        <v>1392</v>
      </c>
      <c r="J127" t="s">
        <v>45</v>
      </c>
      <c r="K127" t="s">
        <v>45</v>
      </c>
      <c r="L127" t="s">
        <v>46</v>
      </c>
      <c r="M127" t="s">
        <v>47</v>
      </c>
      <c r="N127" t="s">
        <v>923</v>
      </c>
      <c r="O127" t="s">
        <v>51</v>
      </c>
      <c r="P127" t="s">
        <v>118</v>
      </c>
      <c r="Q127" t="s">
        <v>119</v>
      </c>
      <c r="R127" t="s">
        <v>120</v>
      </c>
      <c r="S127" t="s">
        <v>52</v>
      </c>
      <c r="T127" t="s">
        <v>2399</v>
      </c>
      <c r="U127" t="s">
        <v>2288</v>
      </c>
      <c r="V127" s="134">
        <v>2.6200000000000001E-2</v>
      </c>
      <c r="W127" s="134">
        <v>4.0250000000000001E-2</v>
      </c>
      <c r="X127" t="s">
        <v>123</v>
      </c>
      <c r="Y127" t="s">
        <v>51</v>
      </c>
      <c r="Z127" s="130">
        <v>11185.1</v>
      </c>
      <c r="AA127" s="132">
        <v>1</v>
      </c>
      <c r="AB127" s="136">
        <v>96.75</v>
      </c>
      <c r="AC127" s="130">
        <v>2.9460000000000002</v>
      </c>
      <c r="AD127" s="130">
        <v>13.766999999999999</v>
      </c>
      <c r="AG127" t="s">
        <v>127</v>
      </c>
      <c r="AH127" s="134">
        <v>3.8999999999999999E-5</v>
      </c>
      <c r="AI127" s="134">
        <v>4.4984845906367102E-3</v>
      </c>
      <c r="AJ127" s="134">
        <v>1.97847512363266E-3</v>
      </c>
    </row>
    <row r="128" spans="1:36">
      <c r="A128">
        <v>337</v>
      </c>
      <c r="B128">
        <v>1405</v>
      </c>
      <c r="C128" t="s">
        <v>2400</v>
      </c>
      <c r="D128" t="s">
        <v>2401</v>
      </c>
      <c r="E128" t="s">
        <v>65</v>
      </c>
      <c r="F128" t="s">
        <v>2402</v>
      </c>
      <c r="G128" t="s">
        <v>2403</v>
      </c>
      <c r="H128" t="s">
        <v>44</v>
      </c>
      <c r="I128" t="s">
        <v>1208</v>
      </c>
      <c r="J128" t="s">
        <v>69</v>
      </c>
      <c r="K128" t="s">
        <v>219</v>
      </c>
      <c r="L128" t="s">
        <v>46</v>
      </c>
      <c r="M128" t="s">
        <v>83</v>
      </c>
      <c r="N128" t="s">
        <v>945</v>
      </c>
      <c r="O128" t="s">
        <v>51</v>
      </c>
      <c r="P128" t="s">
        <v>2404</v>
      </c>
      <c r="Q128" t="s">
        <v>134</v>
      </c>
      <c r="R128" t="s">
        <v>120</v>
      </c>
      <c r="S128" t="s">
        <v>73</v>
      </c>
      <c r="T128" t="s">
        <v>2405</v>
      </c>
      <c r="U128" t="s">
        <v>2406</v>
      </c>
      <c r="V128" s="134">
        <v>5.3749999999999999E-2</v>
      </c>
      <c r="W128" s="134">
        <v>7.2300000000000003E-2</v>
      </c>
      <c r="X128" t="s">
        <v>123</v>
      </c>
      <c r="Y128" t="s">
        <v>51</v>
      </c>
      <c r="Z128" s="130">
        <v>4000</v>
      </c>
      <c r="AA128" s="132">
        <v>2.9780000000000002</v>
      </c>
      <c r="AB128" s="136">
        <v>100.34699999999999</v>
      </c>
      <c r="AD128" s="130">
        <v>11.952999999999999</v>
      </c>
      <c r="AG128" t="s">
        <v>127</v>
      </c>
      <c r="AH128" s="134">
        <v>6.0000000000000002E-6</v>
      </c>
      <c r="AI128" s="134">
        <v>3.9057616557106201E-3</v>
      </c>
      <c r="AJ128" s="134">
        <v>1.7177900955237101E-3</v>
      </c>
    </row>
    <row r="129" spans="1:36">
      <c r="A129">
        <v>337</v>
      </c>
      <c r="B129">
        <v>1405</v>
      </c>
      <c r="C129" t="s">
        <v>2400</v>
      </c>
      <c r="D129" t="s">
        <v>2401</v>
      </c>
      <c r="E129" t="s">
        <v>65</v>
      </c>
      <c r="F129" t="s">
        <v>2407</v>
      </c>
      <c r="G129" t="s">
        <v>2408</v>
      </c>
      <c r="H129" t="s">
        <v>44</v>
      </c>
      <c r="I129" t="s">
        <v>1208</v>
      </c>
      <c r="J129" t="s">
        <v>69</v>
      </c>
      <c r="K129" t="s">
        <v>219</v>
      </c>
      <c r="L129" t="s">
        <v>46</v>
      </c>
      <c r="M129" t="s">
        <v>83</v>
      </c>
      <c r="N129" t="s">
        <v>945</v>
      </c>
      <c r="O129" t="s">
        <v>51</v>
      </c>
      <c r="P129" t="s">
        <v>2404</v>
      </c>
      <c r="Q129" t="s">
        <v>134</v>
      </c>
      <c r="R129" t="s">
        <v>120</v>
      </c>
      <c r="S129" t="s">
        <v>73</v>
      </c>
      <c r="T129" t="s">
        <v>2409</v>
      </c>
      <c r="U129" t="s">
        <v>2410</v>
      </c>
      <c r="V129" s="134">
        <v>5.8749999999999997E-2</v>
      </c>
      <c r="W129" s="134">
        <v>7.6499999999999999E-2</v>
      </c>
      <c r="X129" t="s">
        <v>123</v>
      </c>
      <c r="Y129" t="s">
        <v>51</v>
      </c>
      <c r="Z129" s="130">
        <v>4000</v>
      </c>
      <c r="AA129" s="132">
        <v>2.9780000000000002</v>
      </c>
      <c r="AB129" s="136">
        <v>97.52</v>
      </c>
      <c r="AD129" s="130">
        <v>11.617000000000001</v>
      </c>
      <c r="AG129" t="s">
        <v>127</v>
      </c>
      <c r="AH129" s="134">
        <v>6.0000000000000002E-6</v>
      </c>
      <c r="AI129" s="134">
        <v>3.7957428320120699E-3</v>
      </c>
      <c r="AJ129" s="134">
        <v>1.66940279943916E-3</v>
      </c>
    </row>
    <row r="130" spans="1:36">
      <c r="A130">
        <v>337</v>
      </c>
      <c r="B130">
        <v>1405</v>
      </c>
      <c r="C130" t="s">
        <v>2411</v>
      </c>
      <c r="D130" t="s">
        <v>2412</v>
      </c>
      <c r="E130" t="s">
        <v>41</v>
      </c>
      <c r="F130" t="s">
        <v>2413</v>
      </c>
      <c r="G130" t="s">
        <v>2414</v>
      </c>
      <c r="H130" t="s">
        <v>44</v>
      </c>
      <c r="I130" t="s">
        <v>1208</v>
      </c>
      <c r="J130" t="s">
        <v>69</v>
      </c>
      <c r="K130" t="s">
        <v>45</v>
      </c>
      <c r="L130" t="s">
        <v>46</v>
      </c>
      <c r="M130" t="s">
        <v>83</v>
      </c>
      <c r="N130" t="s">
        <v>945</v>
      </c>
      <c r="O130" t="s">
        <v>51</v>
      </c>
      <c r="P130" t="s">
        <v>2404</v>
      </c>
      <c r="Q130" t="s">
        <v>134</v>
      </c>
      <c r="R130" t="s">
        <v>120</v>
      </c>
      <c r="S130" t="s">
        <v>73</v>
      </c>
      <c r="T130" t="s">
        <v>2415</v>
      </c>
      <c r="U130" t="s">
        <v>136</v>
      </c>
      <c r="V130" s="134">
        <v>6.5000000000000002E-2</v>
      </c>
      <c r="W130" s="134">
        <v>6.105E-2</v>
      </c>
      <c r="X130" t="s">
        <v>123</v>
      </c>
      <c r="Y130" t="s">
        <v>51</v>
      </c>
      <c r="Z130" s="130">
        <v>2000</v>
      </c>
      <c r="AA130" s="132">
        <v>2.9780000000000002</v>
      </c>
      <c r="AB130" s="136">
        <v>100.524</v>
      </c>
      <c r="AD130" s="130">
        <v>5.9870000000000001</v>
      </c>
      <c r="AG130" t="s">
        <v>127</v>
      </c>
      <c r="AH130" s="134">
        <v>3.0000000000000001E-6</v>
      </c>
      <c r="AI130" s="134">
        <v>1.95633326883106E-3</v>
      </c>
      <c r="AJ130" s="134">
        <v>8.6041346323015495E-4</v>
      </c>
    </row>
    <row r="131" spans="1:36">
      <c r="A131">
        <v>337</v>
      </c>
      <c r="B131">
        <v>1405</v>
      </c>
      <c r="C131" t="s">
        <v>2416</v>
      </c>
      <c r="D131" t="s">
        <v>2417</v>
      </c>
      <c r="E131" t="s">
        <v>41</v>
      </c>
      <c r="F131" t="s">
        <v>2418</v>
      </c>
      <c r="G131" t="s">
        <v>2419</v>
      </c>
      <c r="H131" t="s">
        <v>44</v>
      </c>
      <c r="I131" t="s">
        <v>1208</v>
      </c>
      <c r="J131" t="s">
        <v>69</v>
      </c>
      <c r="K131" t="s">
        <v>70</v>
      </c>
      <c r="L131" t="s">
        <v>46</v>
      </c>
      <c r="M131" t="s">
        <v>83</v>
      </c>
      <c r="N131" t="s">
        <v>992</v>
      </c>
      <c r="O131" t="s">
        <v>51</v>
      </c>
      <c r="P131" t="s">
        <v>2420</v>
      </c>
      <c r="Q131" t="s">
        <v>134</v>
      </c>
      <c r="R131" t="s">
        <v>120</v>
      </c>
      <c r="S131" t="s">
        <v>234</v>
      </c>
      <c r="T131" t="s">
        <v>2421</v>
      </c>
      <c r="U131" t="s">
        <v>2422</v>
      </c>
      <c r="V131" s="134">
        <v>4.3749999999999997E-2</v>
      </c>
      <c r="W131" s="134">
        <v>3.952E-2</v>
      </c>
      <c r="X131" t="s">
        <v>123</v>
      </c>
      <c r="Y131" t="s">
        <v>51</v>
      </c>
      <c r="Z131" s="130">
        <v>15000</v>
      </c>
      <c r="AA131" s="132">
        <v>3.3944999999999999</v>
      </c>
      <c r="AB131" s="136">
        <v>102.52800000000001</v>
      </c>
      <c r="AD131" s="130">
        <v>52.204999999999998</v>
      </c>
      <c r="AG131" t="s">
        <v>127</v>
      </c>
      <c r="AH131" s="134">
        <v>1.0000000000000001E-5</v>
      </c>
      <c r="AI131" s="134">
        <v>1.7057993290789199E-2</v>
      </c>
      <c r="AJ131" s="134">
        <v>7.5022631966251696E-3</v>
      </c>
    </row>
    <row r="132" spans="1:36">
      <c r="A132">
        <v>337</v>
      </c>
      <c r="B132">
        <v>1405</v>
      </c>
      <c r="C132" t="s">
        <v>2416</v>
      </c>
      <c r="D132" t="s">
        <v>2417</v>
      </c>
      <c r="E132" t="s">
        <v>41</v>
      </c>
      <c r="F132" t="s">
        <v>2423</v>
      </c>
      <c r="G132" t="s">
        <v>2424</v>
      </c>
      <c r="H132" t="s">
        <v>44</v>
      </c>
      <c r="I132" t="s">
        <v>1208</v>
      </c>
      <c r="J132" t="s">
        <v>69</v>
      </c>
      <c r="K132" t="s">
        <v>70</v>
      </c>
      <c r="L132" t="s">
        <v>46</v>
      </c>
      <c r="M132" t="s">
        <v>83</v>
      </c>
      <c r="N132" t="s">
        <v>992</v>
      </c>
      <c r="O132" t="s">
        <v>51</v>
      </c>
      <c r="P132" t="s">
        <v>2420</v>
      </c>
      <c r="Q132" t="s">
        <v>134</v>
      </c>
      <c r="R132" t="s">
        <v>120</v>
      </c>
      <c r="S132" t="s">
        <v>73</v>
      </c>
      <c r="T132" t="s">
        <v>2425</v>
      </c>
      <c r="U132" t="s">
        <v>2426</v>
      </c>
      <c r="V132" s="134">
        <v>5.1249999999999997E-2</v>
      </c>
      <c r="W132" s="134">
        <v>5.2179999999999997E-2</v>
      </c>
      <c r="X132" t="s">
        <v>123</v>
      </c>
      <c r="Y132" t="s">
        <v>51</v>
      </c>
      <c r="Z132" s="130">
        <v>13000</v>
      </c>
      <c r="AA132" s="132">
        <v>2.9780000000000002</v>
      </c>
      <c r="AB132" s="136">
        <v>101.586</v>
      </c>
      <c r="AD132" s="130">
        <v>39.328000000000003</v>
      </c>
      <c r="AG132" t="s">
        <v>127</v>
      </c>
      <c r="AH132" s="134">
        <v>1.2999999999999999E-5</v>
      </c>
      <c r="AI132" s="134">
        <v>1.2850538402914599E-2</v>
      </c>
      <c r="AJ132" s="134">
        <v>5.6517856276249003E-3</v>
      </c>
    </row>
    <row r="133" spans="1:36">
      <c r="A133">
        <v>337</v>
      </c>
      <c r="B133">
        <v>1477</v>
      </c>
      <c r="C133" t="s">
        <v>39</v>
      </c>
      <c r="D133" t="s">
        <v>40</v>
      </c>
      <c r="E133" t="s">
        <v>41</v>
      </c>
      <c r="F133" t="s">
        <v>2427</v>
      </c>
      <c r="G133" t="s">
        <v>2428</v>
      </c>
      <c r="H133" t="s">
        <v>44</v>
      </c>
      <c r="I133" t="s">
        <v>1392</v>
      </c>
      <c r="J133" t="s">
        <v>45</v>
      </c>
      <c r="K133" t="s">
        <v>45</v>
      </c>
      <c r="L133" t="s">
        <v>46</v>
      </c>
      <c r="M133" t="s">
        <v>47</v>
      </c>
      <c r="N133" t="s">
        <v>49</v>
      </c>
      <c r="O133" t="s">
        <v>51</v>
      </c>
      <c r="P133" t="s">
        <v>883</v>
      </c>
      <c r="Q133" t="s">
        <v>883</v>
      </c>
      <c r="R133" t="s">
        <v>883</v>
      </c>
      <c r="S133" t="s">
        <v>52</v>
      </c>
      <c r="T133" t="s">
        <v>2429</v>
      </c>
      <c r="U133" t="s">
        <v>1720</v>
      </c>
      <c r="V133" s="134">
        <v>5.5E-2</v>
      </c>
      <c r="W133" s="134">
        <v>5.1540000000000002E-2</v>
      </c>
      <c r="X133" t="s">
        <v>123</v>
      </c>
      <c r="Y133" t="s">
        <v>51</v>
      </c>
      <c r="Z133" s="130">
        <v>17000</v>
      </c>
      <c r="AA133" s="132">
        <v>1</v>
      </c>
      <c r="AB133" s="136">
        <v>102.63</v>
      </c>
      <c r="AD133" s="130">
        <v>17.446999999999999</v>
      </c>
      <c r="AG133" t="s">
        <v>127</v>
      </c>
      <c r="AH133" s="134">
        <v>5.1999999999999997E-5</v>
      </c>
      <c r="AI133" s="134">
        <v>9.9924975367966296E-2</v>
      </c>
      <c r="AJ133" s="134">
        <v>5.3316299189454101E-4</v>
      </c>
    </row>
    <row r="134" spans="1:36">
      <c r="A134">
        <v>337</v>
      </c>
      <c r="B134">
        <v>1477</v>
      </c>
      <c r="C134" t="s">
        <v>2430</v>
      </c>
      <c r="D134" t="s">
        <v>2431</v>
      </c>
      <c r="E134" t="s">
        <v>41</v>
      </c>
      <c r="F134" t="s">
        <v>2432</v>
      </c>
      <c r="G134" t="s">
        <v>2433</v>
      </c>
      <c r="H134" t="s">
        <v>44</v>
      </c>
      <c r="I134" t="s">
        <v>1394</v>
      </c>
      <c r="J134" t="s">
        <v>45</v>
      </c>
      <c r="K134" t="s">
        <v>45</v>
      </c>
      <c r="L134" t="s">
        <v>46</v>
      </c>
      <c r="M134" t="s">
        <v>47</v>
      </c>
      <c r="N134" t="s">
        <v>912</v>
      </c>
      <c r="O134" t="s">
        <v>51</v>
      </c>
      <c r="P134" t="s">
        <v>883</v>
      </c>
      <c r="Q134" t="s">
        <v>883</v>
      </c>
      <c r="R134" t="s">
        <v>883</v>
      </c>
      <c r="S134" t="s">
        <v>52</v>
      </c>
      <c r="T134" t="s">
        <v>2434</v>
      </c>
      <c r="U134" t="s">
        <v>1789</v>
      </c>
      <c r="V134" s="134">
        <v>7.0000000000000007E-2</v>
      </c>
      <c r="W134" s="134">
        <v>-0.11051</v>
      </c>
      <c r="X134" t="s">
        <v>123</v>
      </c>
      <c r="Y134" t="s">
        <v>51</v>
      </c>
      <c r="Z134" s="130">
        <v>18000</v>
      </c>
      <c r="AA134" s="132">
        <v>1</v>
      </c>
      <c r="AB134" s="136">
        <v>150.5</v>
      </c>
      <c r="AD134" s="130">
        <v>27.09</v>
      </c>
      <c r="AG134" t="s">
        <v>127</v>
      </c>
      <c r="AH134" s="134">
        <v>3.6099999999999999E-4</v>
      </c>
      <c r="AI134" s="134">
        <v>0.15515286682131699</v>
      </c>
      <c r="AJ134" s="134">
        <v>8.2783874973050696E-4</v>
      </c>
    </row>
    <row r="135" spans="1:36">
      <c r="A135">
        <v>337</v>
      </c>
      <c r="B135">
        <v>1477</v>
      </c>
      <c r="C135" t="s">
        <v>2411</v>
      </c>
      <c r="D135" t="s">
        <v>2412</v>
      </c>
      <c r="E135" t="s">
        <v>41</v>
      </c>
      <c r="F135" t="s">
        <v>2413</v>
      </c>
      <c r="G135" t="s">
        <v>2414</v>
      </c>
      <c r="H135" t="s">
        <v>44</v>
      </c>
      <c r="I135" t="s">
        <v>1208</v>
      </c>
      <c r="J135" t="s">
        <v>69</v>
      </c>
      <c r="K135" t="s">
        <v>45</v>
      </c>
      <c r="L135" t="s">
        <v>46</v>
      </c>
      <c r="M135" t="s">
        <v>83</v>
      </c>
      <c r="N135" t="s">
        <v>945</v>
      </c>
      <c r="O135" t="s">
        <v>51</v>
      </c>
      <c r="P135" t="s">
        <v>2404</v>
      </c>
      <c r="Q135" t="s">
        <v>134</v>
      </c>
      <c r="R135" t="s">
        <v>120</v>
      </c>
      <c r="S135" t="s">
        <v>73</v>
      </c>
      <c r="T135" t="s">
        <v>2415</v>
      </c>
      <c r="U135" t="s">
        <v>136</v>
      </c>
      <c r="V135" s="134">
        <v>6.5000000000000002E-2</v>
      </c>
      <c r="W135" s="134">
        <v>6.105E-2</v>
      </c>
      <c r="X135" t="s">
        <v>123</v>
      </c>
      <c r="Y135" t="s">
        <v>51</v>
      </c>
      <c r="Z135" s="130">
        <v>1000</v>
      </c>
      <c r="AA135" s="132">
        <v>2.9780000000000002</v>
      </c>
      <c r="AB135" s="136">
        <v>100.524</v>
      </c>
      <c r="AD135" s="130">
        <v>2.9940000000000002</v>
      </c>
      <c r="AG135" t="s">
        <v>127</v>
      </c>
      <c r="AH135" s="134">
        <v>1.9999999999999999E-6</v>
      </c>
      <c r="AI135" s="134">
        <v>1.7145323605871701E-2</v>
      </c>
      <c r="AJ135" s="134">
        <v>9.1481153706014795E-5</v>
      </c>
    </row>
    <row r="136" spans="1:36">
      <c r="A136">
        <v>337</v>
      </c>
      <c r="B136">
        <v>1477</v>
      </c>
      <c r="C136" t="s">
        <v>2435</v>
      </c>
      <c r="D136" t="s">
        <v>2436</v>
      </c>
      <c r="E136" t="s">
        <v>225</v>
      </c>
      <c r="F136" t="s">
        <v>2437</v>
      </c>
      <c r="G136" t="s">
        <v>2438</v>
      </c>
      <c r="H136" t="s">
        <v>44</v>
      </c>
      <c r="I136" t="s">
        <v>1208</v>
      </c>
      <c r="J136" t="s">
        <v>69</v>
      </c>
      <c r="K136" t="s">
        <v>70</v>
      </c>
      <c r="L136" t="s">
        <v>46</v>
      </c>
      <c r="M136" t="s">
        <v>83</v>
      </c>
      <c r="N136" t="s">
        <v>1011</v>
      </c>
      <c r="O136" t="s">
        <v>51</v>
      </c>
      <c r="P136" t="s">
        <v>883</v>
      </c>
      <c r="Q136" t="s">
        <v>883</v>
      </c>
      <c r="R136" t="s">
        <v>883</v>
      </c>
      <c r="S136" t="s">
        <v>73</v>
      </c>
      <c r="T136" t="s">
        <v>2439</v>
      </c>
      <c r="U136" t="s">
        <v>2440</v>
      </c>
      <c r="V136" s="134">
        <v>1.4999999999999999E-2</v>
      </c>
      <c r="W136" s="134">
        <v>-7.7600000000000004E-3</v>
      </c>
      <c r="X136" t="s">
        <v>123</v>
      </c>
      <c r="Y136" t="s">
        <v>51</v>
      </c>
      <c r="Z136" s="130">
        <v>30000</v>
      </c>
      <c r="AA136" s="132">
        <v>2.9780000000000002</v>
      </c>
      <c r="AB136" s="136">
        <v>112.59699999999999</v>
      </c>
      <c r="AD136" s="130">
        <v>100.59399999999999</v>
      </c>
      <c r="AG136" t="s">
        <v>127</v>
      </c>
      <c r="AH136" s="134">
        <v>3.6000000000000001E-5</v>
      </c>
      <c r="AI136" s="134">
        <v>0.57613305853589802</v>
      </c>
      <c r="AJ136" s="134">
        <v>3.0740345352822098E-3</v>
      </c>
    </row>
    <row r="137" spans="1:36">
      <c r="A137">
        <v>337</v>
      </c>
      <c r="B137">
        <v>1477</v>
      </c>
      <c r="C137" t="s">
        <v>2416</v>
      </c>
      <c r="D137" t="s">
        <v>2417</v>
      </c>
      <c r="E137" t="s">
        <v>41</v>
      </c>
      <c r="F137" t="s">
        <v>2418</v>
      </c>
      <c r="G137" t="s">
        <v>2419</v>
      </c>
      <c r="H137" t="s">
        <v>44</v>
      </c>
      <c r="I137" t="s">
        <v>1208</v>
      </c>
      <c r="J137" t="s">
        <v>69</v>
      </c>
      <c r="K137" t="s">
        <v>70</v>
      </c>
      <c r="L137" t="s">
        <v>46</v>
      </c>
      <c r="M137" t="s">
        <v>83</v>
      </c>
      <c r="N137" t="s">
        <v>992</v>
      </c>
      <c r="O137" t="s">
        <v>51</v>
      </c>
      <c r="P137" t="s">
        <v>2420</v>
      </c>
      <c r="Q137" t="s">
        <v>134</v>
      </c>
      <c r="R137" t="s">
        <v>120</v>
      </c>
      <c r="S137" t="s">
        <v>234</v>
      </c>
      <c r="T137" t="s">
        <v>2421</v>
      </c>
      <c r="U137" t="s">
        <v>2422</v>
      </c>
      <c r="V137" s="134">
        <v>4.3749999999999997E-2</v>
      </c>
      <c r="W137" s="134">
        <v>3.952E-2</v>
      </c>
      <c r="X137" t="s">
        <v>123</v>
      </c>
      <c r="Y137" t="s">
        <v>51</v>
      </c>
      <c r="Z137" s="130">
        <v>5000</v>
      </c>
      <c r="AA137" s="132">
        <v>3.3944999999999999</v>
      </c>
      <c r="AB137" s="136">
        <v>102.52800000000001</v>
      </c>
      <c r="AD137" s="130">
        <v>17.402000000000001</v>
      </c>
      <c r="AG137" t="s">
        <v>127</v>
      </c>
      <c r="AH137" s="134">
        <v>3.0000000000000001E-6</v>
      </c>
      <c r="AI137" s="134">
        <v>9.9664278303025405E-2</v>
      </c>
      <c r="AJ137" s="134">
        <v>5.3177200804280396E-4</v>
      </c>
    </row>
    <row r="138" spans="1:36">
      <c r="A138">
        <v>337</v>
      </c>
      <c r="B138">
        <v>1477</v>
      </c>
      <c r="C138" t="s">
        <v>2416</v>
      </c>
      <c r="D138" t="s">
        <v>2417</v>
      </c>
      <c r="E138" t="s">
        <v>41</v>
      </c>
      <c r="F138" t="s">
        <v>2423</v>
      </c>
      <c r="G138" t="s">
        <v>2424</v>
      </c>
      <c r="H138" t="s">
        <v>44</v>
      </c>
      <c r="I138" t="s">
        <v>1208</v>
      </c>
      <c r="J138" t="s">
        <v>69</v>
      </c>
      <c r="K138" t="s">
        <v>70</v>
      </c>
      <c r="L138" t="s">
        <v>46</v>
      </c>
      <c r="M138" t="s">
        <v>83</v>
      </c>
      <c r="N138" t="s">
        <v>992</v>
      </c>
      <c r="O138" t="s">
        <v>51</v>
      </c>
      <c r="P138" t="s">
        <v>2420</v>
      </c>
      <c r="Q138" t="s">
        <v>134</v>
      </c>
      <c r="R138" t="s">
        <v>120</v>
      </c>
      <c r="S138" t="s">
        <v>73</v>
      </c>
      <c r="T138" t="s">
        <v>2425</v>
      </c>
      <c r="U138" t="s">
        <v>2426</v>
      </c>
      <c r="V138" s="134">
        <v>5.1249999999999997E-2</v>
      </c>
      <c r="W138" s="134">
        <v>5.2179999999999997E-2</v>
      </c>
      <c r="X138" t="s">
        <v>123</v>
      </c>
      <c r="Y138" t="s">
        <v>51</v>
      </c>
      <c r="Z138" s="130">
        <v>3000</v>
      </c>
      <c r="AA138" s="132">
        <v>2.9780000000000002</v>
      </c>
      <c r="AB138" s="136">
        <v>101.586</v>
      </c>
      <c r="AD138" s="130">
        <v>9.0760000000000005</v>
      </c>
      <c r="AG138" t="s">
        <v>127</v>
      </c>
      <c r="AH138" s="134">
        <v>3.0000000000000001E-6</v>
      </c>
      <c r="AI138" s="134">
        <v>5.1979497365920897E-2</v>
      </c>
      <c r="AJ138" s="134">
        <v>2.7734351928269903E-4</v>
      </c>
    </row>
    <row r="139" spans="1:36">
      <c r="A139">
        <v>337</v>
      </c>
      <c r="B139">
        <v>9962</v>
      </c>
      <c r="C139" t="s">
        <v>1768</v>
      </c>
      <c r="D139" t="s">
        <v>1769</v>
      </c>
      <c r="E139" t="s">
        <v>41</v>
      </c>
      <c r="F139" t="s">
        <v>1770</v>
      </c>
      <c r="G139" t="s">
        <v>1771</v>
      </c>
      <c r="H139" t="s">
        <v>44</v>
      </c>
      <c r="I139" t="s">
        <v>1392</v>
      </c>
      <c r="J139" t="s">
        <v>45</v>
      </c>
      <c r="K139" t="s">
        <v>45</v>
      </c>
      <c r="L139" t="s">
        <v>46</v>
      </c>
      <c r="M139" t="s">
        <v>47</v>
      </c>
      <c r="N139" t="s">
        <v>912</v>
      </c>
      <c r="O139" t="s">
        <v>51</v>
      </c>
      <c r="P139" t="s">
        <v>1772</v>
      </c>
      <c r="Q139" t="s">
        <v>143</v>
      </c>
      <c r="R139" t="s">
        <v>120</v>
      </c>
      <c r="S139" t="s">
        <v>52</v>
      </c>
      <c r="T139" t="s">
        <v>1773</v>
      </c>
      <c r="U139" t="s">
        <v>1774</v>
      </c>
      <c r="V139" s="134">
        <v>3.5000000000000003E-2</v>
      </c>
      <c r="W139" s="134">
        <v>4.4089999999999997E-2</v>
      </c>
      <c r="X139" t="s">
        <v>123</v>
      </c>
      <c r="Y139" t="s">
        <v>51</v>
      </c>
      <c r="Z139" s="130">
        <v>12692</v>
      </c>
      <c r="AA139" s="132">
        <v>1</v>
      </c>
      <c r="AB139" s="136">
        <v>100.26</v>
      </c>
      <c r="AD139" s="130">
        <v>12.725</v>
      </c>
      <c r="AG139" t="s">
        <v>127</v>
      </c>
      <c r="AH139" s="134">
        <v>1.5200000000000001E-4</v>
      </c>
      <c r="AI139" s="134">
        <v>1.81854084165382E-3</v>
      </c>
      <c r="AJ139" s="134">
        <v>2.2557323010947601E-4</v>
      </c>
    </row>
    <row r="140" spans="1:36">
      <c r="A140">
        <v>337</v>
      </c>
      <c r="B140">
        <v>9962</v>
      </c>
      <c r="C140" t="s">
        <v>1768</v>
      </c>
      <c r="D140" t="s">
        <v>1769</v>
      </c>
      <c r="E140" t="s">
        <v>41</v>
      </c>
      <c r="F140" t="s">
        <v>1775</v>
      </c>
      <c r="G140" t="s">
        <v>1776</v>
      </c>
      <c r="H140" t="s">
        <v>44</v>
      </c>
      <c r="I140" t="s">
        <v>1207</v>
      </c>
      <c r="J140" t="s">
        <v>45</v>
      </c>
      <c r="K140" t="s">
        <v>45</v>
      </c>
      <c r="L140" t="s">
        <v>46</v>
      </c>
      <c r="M140" t="s">
        <v>47</v>
      </c>
      <c r="N140" t="s">
        <v>912</v>
      </c>
      <c r="O140" t="s">
        <v>51</v>
      </c>
      <c r="P140" t="s">
        <v>1772</v>
      </c>
      <c r="Q140" t="s">
        <v>143</v>
      </c>
      <c r="R140" t="s">
        <v>120</v>
      </c>
      <c r="S140" t="s">
        <v>52</v>
      </c>
      <c r="T140" t="s">
        <v>1777</v>
      </c>
      <c r="U140" t="s">
        <v>1778</v>
      </c>
      <c r="V140" s="134">
        <v>3.85E-2</v>
      </c>
      <c r="W140" s="134">
        <v>2.7390000000000001E-2</v>
      </c>
      <c r="X140" t="s">
        <v>123</v>
      </c>
      <c r="Y140" t="s">
        <v>51</v>
      </c>
      <c r="Z140" s="130">
        <v>34400</v>
      </c>
      <c r="AA140" s="132">
        <v>1</v>
      </c>
      <c r="AB140" s="136">
        <v>113.76</v>
      </c>
      <c r="AD140" s="130">
        <v>39.133000000000003</v>
      </c>
      <c r="AG140" t="s">
        <v>127</v>
      </c>
      <c r="AH140" s="134">
        <v>1.4300000000000001E-4</v>
      </c>
      <c r="AI140" s="134">
        <v>5.592594372376E-3</v>
      </c>
      <c r="AJ140" s="134">
        <v>6.9370978554524E-4</v>
      </c>
    </row>
    <row r="141" spans="1:36">
      <c r="A141">
        <v>337</v>
      </c>
      <c r="B141">
        <v>9962</v>
      </c>
      <c r="C141" t="s">
        <v>1779</v>
      </c>
      <c r="D141" t="s">
        <v>1780</v>
      </c>
      <c r="E141" t="s">
        <v>41</v>
      </c>
      <c r="F141" t="s">
        <v>1781</v>
      </c>
      <c r="G141" t="s">
        <v>1782</v>
      </c>
      <c r="H141" t="s">
        <v>44</v>
      </c>
      <c r="I141" t="s">
        <v>1207</v>
      </c>
      <c r="J141" t="s">
        <v>45</v>
      </c>
      <c r="K141" t="s">
        <v>219</v>
      </c>
      <c r="L141" t="s">
        <v>46</v>
      </c>
      <c r="M141" t="s">
        <v>47</v>
      </c>
      <c r="N141" t="s">
        <v>924</v>
      </c>
      <c r="O141" t="s">
        <v>51</v>
      </c>
      <c r="P141" t="s">
        <v>1772</v>
      </c>
      <c r="Q141" t="s">
        <v>143</v>
      </c>
      <c r="R141" t="s">
        <v>120</v>
      </c>
      <c r="S141" t="s">
        <v>52</v>
      </c>
      <c r="T141" t="s">
        <v>1783</v>
      </c>
      <c r="U141" t="s">
        <v>1720</v>
      </c>
      <c r="V141" s="134">
        <v>2.4500000000000001E-2</v>
      </c>
      <c r="W141" s="134">
        <v>2.6589999999999999E-2</v>
      </c>
      <c r="X141" t="s">
        <v>123</v>
      </c>
      <c r="Y141" t="s">
        <v>51</v>
      </c>
      <c r="Z141" s="130">
        <v>8765.2199999999993</v>
      </c>
      <c r="AA141" s="132">
        <v>1</v>
      </c>
      <c r="AB141" s="136">
        <v>119.32</v>
      </c>
      <c r="AD141" s="130">
        <v>10.459</v>
      </c>
      <c r="AG141" t="s">
        <v>127</v>
      </c>
      <c r="AH141" s="134">
        <v>2.3E-5</v>
      </c>
      <c r="AI141" s="134">
        <v>1.4946563828087101E-3</v>
      </c>
      <c r="AJ141" s="134">
        <v>1.8539834819837801E-4</v>
      </c>
    </row>
    <row r="142" spans="1:36">
      <c r="A142">
        <v>337</v>
      </c>
      <c r="B142">
        <v>9962</v>
      </c>
      <c r="C142" t="s">
        <v>1784</v>
      </c>
      <c r="D142" t="s">
        <v>1785</v>
      </c>
      <c r="E142" t="s">
        <v>41</v>
      </c>
      <c r="F142" t="s">
        <v>1786</v>
      </c>
      <c r="G142" t="s">
        <v>1787</v>
      </c>
      <c r="H142" t="s">
        <v>44</v>
      </c>
      <c r="I142" t="s">
        <v>1207</v>
      </c>
      <c r="J142" t="s">
        <v>45</v>
      </c>
      <c r="K142" t="s">
        <v>45</v>
      </c>
      <c r="L142" t="s">
        <v>46</v>
      </c>
      <c r="M142" t="s">
        <v>47</v>
      </c>
      <c r="N142" t="s">
        <v>908</v>
      </c>
      <c r="O142" t="s">
        <v>51</v>
      </c>
      <c r="P142" t="s">
        <v>118</v>
      </c>
      <c r="Q142" t="s">
        <v>119</v>
      </c>
      <c r="R142" t="s">
        <v>120</v>
      </c>
      <c r="S142" t="s">
        <v>52</v>
      </c>
      <c r="T142" t="s">
        <v>1788</v>
      </c>
      <c r="U142" t="s">
        <v>1789</v>
      </c>
      <c r="V142" s="134">
        <v>2.75E-2</v>
      </c>
      <c r="W142" s="134">
        <v>2.2720000000000001E-2</v>
      </c>
      <c r="X142" t="s">
        <v>123</v>
      </c>
      <c r="Y142" t="s">
        <v>51</v>
      </c>
      <c r="Z142" s="130">
        <v>20360.62</v>
      </c>
      <c r="AA142" s="132">
        <v>1</v>
      </c>
      <c r="AB142" s="136">
        <v>120.6</v>
      </c>
      <c r="AD142" s="130">
        <v>24.555</v>
      </c>
      <c r="AG142" t="s">
        <v>127</v>
      </c>
      <c r="AH142" s="134">
        <v>8.2999999999999998E-5</v>
      </c>
      <c r="AI142" s="134">
        <v>3.5091634859875402E-3</v>
      </c>
      <c r="AJ142" s="134">
        <v>4.3527938684982399E-4</v>
      </c>
    </row>
    <row r="143" spans="1:36">
      <c r="A143">
        <v>337</v>
      </c>
      <c r="B143">
        <v>9962</v>
      </c>
      <c r="C143" t="s">
        <v>1790</v>
      </c>
      <c r="D143" t="s">
        <v>1791</v>
      </c>
      <c r="E143" t="s">
        <v>41</v>
      </c>
      <c r="F143" t="s">
        <v>1792</v>
      </c>
      <c r="G143" t="s">
        <v>1793</v>
      </c>
      <c r="H143" t="s">
        <v>44</v>
      </c>
      <c r="I143" t="s">
        <v>1392</v>
      </c>
      <c r="J143" t="s">
        <v>45</v>
      </c>
      <c r="K143" t="s">
        <v>45</v>
      </c>
      <c r="L143" t="s">
        <v>46</v>
      </c>
      <c r="M143" t="s">
        <v>47</v>
      </c>
      <c r="N143" t="s">
        <v>911</v>
      </c>
      <c r="O143" t="s">
        <v>51</v>
      </c>
      <c r="P143" t="s">
        <v>1772</v>
      </c>
      <c r="Q143" t="s">
        <v>143</v>
      </c>
      <c r="R143" t="s">
        <v>120</v>
      </c>
      <c r="S143" t="s">
        <v>52</v>
      </c>
      <c r="T143" t="s">
        <v>1794</v>
      </c>
      <c r="U143" t="s">
        <v>1795</v>
      </c>
      <c r="V143" s="134">
        <v>5.1299999999999998E-2</v>
      </c>
      <c r="W143" s="134">
        <v>4.0939999999999997E-2</v>
      </c>
      <c r="X143" t="s">
        <v>123</v>
      </c>
      <c r="Y143" t="s">
        <v>51</v>
      </c>
      <c r="Z143" s="130">
        <v>50000</v>
      </c>
      <c r="AA143" s="132">
        <v>1</v>
      </c>
      <c r="AB143" s="136">
        <v>107.26</v>
      </c>
      <c r="AD143" s="130">
        <v>53.63</v>
      </c>
      <c r="AG143" t="s">
        <v>127</v>
      </c>
      <c r="AH143" s="134">
        <v>1.47E-4</v>
      </c>
      <c r="AI143" s="134">
        <v>7.6643105280426397E-3</v>
      </c>
      <c r="AJ143" s="134">
        <v>9.5068707986804195E-4</v>
      </c>
    </row>
    <row r="144" spans="1:36">
      <c r="A144">
        <v>337</v>
      </c>
      <c r="B144">
        <v>9962</v>
      </c>
      <c r="C144" t="s">
        <v>1796</v>
      </c>
      <c r="D144" t="s">
        <v>1797</v>
      </c>
      <c r="E144" t="s">
        <v>41</v>
      </c>
      <c r="F144" t="s">
        <v>1798</v>
      </c>
      <c r="G144" t="s">
        <v>1799</v>
      </c>
      <c r="H144" t="s">
        <v>44</v>
      </c>
      <c r="I144" t="s">
        <v>1392</v>
      </c>
      <c r="J144" t="s">
        <v>45</v>
      </c>
      <c r="K144" t="s">
        <v>219</v>
      </c>
      <c r="L144" t="s">
        <v>46</v>
      </c>
      <c r="M144" t="s">
        <v>47</v>
      </c>
      <c r="N144" t="s">
        <v>916</v>
      </c>
      <c r="O144" t="s">
        <v>51</v>
      </c>
      <c r="P144" t="s">
        <v>1800</v>
      </c>
      <c r="Q144" t="s">
        <v>119</v>
      </c>
      <c r="R144" t="s">
        <v>120</v>
      </c>
      <c r="S144" t="s">
        <v>52</v>
      </c>
      <c r="T144" t="s">
        <v>1801</v>
      </c>
      <c r="U144" t="s">
        <v>1802</v>
      </c>
      <c r="V144" s="134">
        <v>2.4E-2</v>
      </c>
      <c r="W144" s="134">
        <v>4.0280000000000003E-2</v>
      </c>
      <c r="X144" t="s">
        <v>123</v>
      </c>
      <c r="Y144" t="s">
        <v>51</v>
      </c>
      <c r="Z144" s="130">
        <v>74382.98</v>
      </c>
      <c r="AA144" s="132">
        <v>1</v>
      </c>
      <c r="AB144" s="136">
        <v>89.93</v>
      </c>
      <c r="AD144" s="130">
        <v>66.893000000000001</v>
      </c>
      <c r="AG144" t="s">
        <v>127</v>
      </c>
      <c r="AH144" s="134">
        <v>4.8000000000000001E-5</v>
      </c>
      <c r="AI144" s="134">
        <v>9.5596823619123993E-3</v>
      </c>
      <c r="AJ144" s="134">
        <v>1.1857904864188099E-3</v>
      </c>
    </row>
    <row r="145" spans="1:36">
      <c r="A145">
        <v>337</v>
      </c>
      <c r="B145">
        <v>9962</v>
      </c>
      <c r="C145" t="s">
        <v>1803</v>
      </c>
      <c r="D145" t="s">
        <v>1804</v>
      </c>
      <c r="E145" t="s">
        <v>41</v>
      </c>
      <c r="F145" t="s">
        <v>1805</v>
      </c>
      <c r="G145" t="s">
        <v>1806</v>
      </c>
      <c r="H145" t="s">
        <v>44</v>
      </c>
      <c r="I145" t="s">
        <v>1207</v>
      </c>
      <c r="J145" t="s">
        <v>45</v>
      </c>
      <c r="K145" t="s">
        <v>45</v>
      </c>
      <c r="L145" t="s">
        <v>46</v>
      </c>
      <c r="M145" t="s">
        <v>47</v>
      </c>
      <c r="N145" t="s">
        <v>150</v>
      </c>
      <c r="O145" t="s">
        <v>51</v>
      </c>
      <c r="P145" t="s">
        <v>1800</v>
      </c>
      <c r="Q145" t="s">
        <v>119</v>
      </c>
      <c r="R145" t="s">
        <v>120</v>
      </c>
      <c r="S145" t="s">
        <v>52</v>
      </c>
      <c r="T145" t="s">
        <v>1807</v>
      </c>
      <c r="U145" t="s">
        <v>1759</v>
      </c>
      <c r="V145" s="134">
        <v>2.3400000000000001E-2</v>
      </c>
      <c r="W145" s="134">
        <v>2.4379999999999999E-2</v>
      </c>
      <c r="X145" t="s">
        <v>123</v>
      </c>
      <c r="Y145" t="s">
        <v>51</v>
      </c>
      <c r="Z145" s="130">
        <v>20104.57</v>
      </c>
      <c r="AA145" s="132">
        <v>1</v>
      </c>
      <c r="AB145" s="136">
        <v>119.82</v>
      </c>
      <c r="AD145" s="130">
        <v>24.088999999999999</v>
      </c>
      <c r="AG145" t="s">
        <v>127</v>
      </c>
      <c r="AH145" s="134">
        <v>1.7E-5</v>
      </c>
      <c r="AI145" s="134">
        <v>3.44262247275408E-3</v>
      </c>
      <c r="AJ145" s="134">
        <v>4.2702558745966098E-4</v>
      </c>
    </row>
    <row r="146" spans="1:36">
      <c r="A146">
        <v>337</v>
      </c>
      <c r="B146">
        <v>9962</v>
      </c>
      <c r="C146" t="s">
        <v>1808</v>
      </c>
      <c r="D146" t="s">
        <v>1809</v>
      </c>
      <c r="E146" t="s">
        <v>41</v>
      </c>
      <c r="F146" t="s">
        <v>1810</v>
      </c>
      <c r="G146" t="s">
        <v>1811</v>
      </c>
      <c r="H146" t="s">
        <v>44</v>
      </c>
      <c r="I146" t="s">
        <v>1394</v>
      </c>
      <c r="J146" t="s">
        <v>45</v>
      </c>
      <c r="K146" t="s">
        <v>45</v>
      </c>
      <c r="L146" t="s">
        <v>46</v>
      </c>
      <c r="M146" t="s">
        <v>47</v>
      </c>
      <c r="N146" t="s">
        <v>921</v>
      </c>
      <c r="O146" t="s">
        <v>51</v>
      </c>
      <c r="P146" t="s">
        <v>883</v>
      </c>
      <c r="Q146" t="s">
        <v>883</v>
      </c>
      <c r="R146" t="s">
        <v>883</v>
      </c>
      <c r="S146" t="s">
        <v>52</v>
      </c>
      <c r="T146" t="s">
        <v>1812</v>
      </c>
      <c r="U146" t="s">
        <v>1813</v>
      </c>
      <c r="V146" s="134">
        <v>4.8500000000000001E-2</v>
      </c>
      <c r="W146" s="134">
        <v>-1.523E-2</v>
      </c>
      <c r="X146" t="s">
        <v>123</v>
      </c>
      <c r="Y146" t="s">
        <v>51</v>
      </c>
      <c r="Z146" s="130">
        <v>33000</v>
      </c>
      <c r="AA146" s="132">
        <v>1</v>
      </c>
      <c r="AB146" s="136">
        <v>113</v>
      </c>
      <c r="AD146" s="130">
        <v>37.29</v>
      </c>
      <c r="AG146" t="s">
        <v>127</v>
      </c>
      <c r="AH146" s="134">
        <v>1.1E-4</v>
      </c>
      <c r="AI146" s="134">
        <v>5.3291467385923903E-3</v>
      </c>
      <c r="AJ146" s="134">
        <v>6.6103153474322796E-4</v>
      </c>
    </row>
    <row r="147" spans="1:36">
      <c r="A147">
        <v>337</v>
      </c>
      <c r="B147">
        <v>9962</v>
      </c>
      <c r="C147" t="s">
        <v>1814</v>
      </c>
      <c r="D147" t="s">
        <v>1815</v>
      </c>
      <c r="E147" t="s">
        <v>41</v>
      </c>
      <c r="F147" t="s">
        <v>1816</v>
      </c>
      <c r="G147" t="s">
        <v>1817</v>
      </c>
      <c r="H147" t="s">
        <v>44</v>
      </c>
      <c r="I147" t="s">
        <v>1207</v>
      </c>
      <c r="J147" t="s">
        <v>45</v>
      </c>
      <c r="K147" t="s">
        <v>45</v>
      </c>
      <c r="L147" t="s">
        <v>46</v>
      </c>
      <c r="M147" t="s">
        <v>47</v>
      </c>
      <c r="N147" t="s">
        <v>936</v>
      </c>
      <c r="O147" t="s">
        <v>51</v>
      </c>
      <c r="P147" t="s">
        <v>118</v>
      </c>
      <c r="Q147" t="s">
        <v>119</v>
      </c>
      <c r="R147" t="s">
        <v>120</v>
      </c>
      <c r="S147" t="s">
        <v>52</v>
      </c>
      <c r="T147" t="s">
        <v>1818</v>
      </c>
      <c r="U147" t="s">
        <v>1819</v>
      </c>
      <c r="V147" s="134">
        <v>3.2000000000000001E-2</v>
      </c>
      <c r="W147" s="134">
        <v>2.9520000000000001E-2</v>
      </c>
      <c r="X147" t="s">
        <v>123</v>
      </c>
      <c r="Y147" t="s">
        <v>51</v>
      </c>
      <c r="Z147" s="130">
        <v>9600</v>
      </c>
      <c r="AA147" s="132">
        <v>1</v>
      </c>
      <c r="AB147" s="136">
        <v>111.53</v>
      </c>
      <c r="AD147" s="130">
        <v>10.707000000000001</v>
      </c>
      <c r="AG147" t="s">
        <v>127</v>
      </c>
      <c r="AH147" s="134">
        <v>2.1999999999999999E-5</v>
      </c>
      <c r="AI147" s="134">
        <v>1.5301296495709299E-3</v>
      </c>
      <c r="AJ147" s="134">
        <v>1.8979847998690201E-4</v>
      </c>
    </row>
    <row r="148" spans="1:36">
      <c r="A148">
        <v>337</v>
      </c>
      <c r="B148">
        <v>9962</v>
      </c>
      <c r="C148" t="s">
        <v>1814</v>
      </c>
      <c r="D148" t="s">
        <v>1815</v>
      </c>
      <c r="E148" t="s">
        <v>41</v>
      </c>
      <c r="F148" t="s">
        <v>1820</v>
      </c>
      <c r="G148" t="s">
        <v>1821</v>
      </c>
      <c r="H148" t="s">
        <v>44</v>
      </c>
      <c r="I148" t="s">
        <v>1392</v>
      </c>
      <c r="J148" t="s">
        <v>45</v>
      </c>
      <c r="K148" t="s">
        <v>45</v>
      </c>
      <c r="L148" t="s">
        <v>46</v>
      </c>
      <c r="M148" t="s">
        <v>47</v>
      </c>
      <c r="N148" t="s">
        <v>936</v>
      </c>
      <c r="O148" t="s">
        <v>51</v>
      </c>
      <c r="P148" t="s">
        <v>118</v>
      </c>
      <c r="Q148" t="s">
        <v>119</v>
      </c>
      <c r="R148" t="s">
        <v>120</v>
      </c>
      <c r="S148" t="s">
        <v>52</v>
      </c>
      <c r="T148" t="s">
        <v>1822</v>
      </c>
      <c r="U148" t="s">
        <v>1823</v>
      </c>
      <c r="V148" s="134">
        <v>5.7000000000000002E-2</v>
      </c>
      <c r="W148" s="134">
        <v>4.2000000000000003E-2</v>
      </c>
      <c r="X148" t="s">
        <v>123</v>
      </c>
      <c r="Y148" t="s">
        <v>51</v>
      </c>
      <c r="Z148" s="130">
        <v>9200</v>
      </c>
      <c r="AA148" s="132">
        <v>1</v>
      </c>
      <c r="AB148" s="136">
        <v>101.83</v>
      </c>
      <c r="AD148" s="130">
        <v>9.3680000000000003</v>
      </c>
      <c r="AG148" t="s">
        <v>127</v>
      </c>
      <c r="AH148" s="134">
        <v>1.8E-5</v>
      </c>
      <c r="AI148" s="134">
        <v>1.3388405776336701E-3</v>
      </c>
      <c r="AJ148" s="134">
        <v>1.66070833704132E-4</v>
      </c>
    </row>
    <row r="149" spans="1:36">
      <c r="A149">
        <v>337</v>
      </c>
      <c r="B149">
        <v>9962</v>
      </c>
      <c r="C149" t="s">
        <v>1824</v>
      </c>
      <c r="D149" t="s">
        <v>1825</v>
      </c>
      <c r="E149" t="s">
        <v>41</v>
      </c>
      <c r="F149" t="s">
        <v>1826</v>
      </c>
      <c r="G149" t="s">
        <v>1827</v>
      </c>
      <c r="H149" t="s">
        <v>44</v>
      </c>
      <c r="I149" t="s">
        <v>1207</v>
      </c>
      <c r="J149" t="s">
        <v>45</v>
      </c>
      <c r="K149" t="s">
        <v>45</v>
      </c>
      <c r="L149" t="s">
        <v>46</v>
      </c>
      <c r="M149" t="s">
        <v>47</v>
      </c>
      <c r="N149" t="s">
        <v>936</v>
      </c>
      <c r="O149" t="s">
        <v>51</v>
      </c>
      <c r="P149" t="s">
        <v>118</v>
      </c>
      <c r="Q149" t="s">
        <v>119</v>
      </c>
      <c r="R149" t="s">
        <v>120</v>
      </c>
      <c r="S149" t="s">
        <v>52</v>
      </c>
      <c r="T149" t="s">
        <v>1828</v>
      </c>
      <c r="U149" t="s">
        <v>1829</v>
      </c>
      <c r="V149" s="134">
        <v>3.2300000000000002E-2</v>
      </c>
      <c r="W149" s="134">
        <v>2.5479999999999999E-2</v>
      </c>
      <c r="X149" t="s">
        <v>123</v>
      </c>
      <c r="Y149" t="s">
        <v>51</v>
      </c>
      <c r="Z149" s="130">
        <v>14280</v>
      </c>
      <c r="AA149" s="132">
        <v>1</v>
      </c>
      <c r="AB149" s="136">
        <v>112.85</v>
      </c>
      <c r="AD149" s="130">
        <v>16.114999999999998</v>
      </c>
      <c r="AG149" t="s">
        <v>127</v>
      </c>
      <c r="AH149" s="134">
        <v>3.4E-5</v>
      </c>
      <c r="AI149" s="134">
        <v>2.3030059830914901E-3</v>
      </c>
      <c r="AJ149" s="134">
        <v>2.8566666564109499E-4</v>
      </c>
    </row>
    <row r="150" spans="1:36">
      <c r="A150">
        <v>337</v>
      </c>
      <c r="B150">
        <v>9962</v>
      </c>
      <c r="C150" t="s">
        <v>1830</v>
      </c>
      <c r="D150" t="s">
        <v>1831</v>
      </c>
      <c r="E150" t="s">
        <v>41</v>
      </c>
      <c r="F150" t="s">
        <v>1832</v>
      </c>
      <c r="G150" t="s">
        <v>1833</v>
      </c>
      <c r="H150" t="s">
        <v>44</v>
      </c>
      <c r="I150" t="s">
        <v>1207</v>
      </c>
      <c r="J150" t="s">
        <v>45</v>
      </c>
      <c r="K150" t="s">
        <v>45</v>
      </c>
      <c r="L150" t="s">
        <v>46</v>
      </c>
      <c r="M150" t="s">
        <v>47</v>
      </c>
      <c r="N150" t="s">
        <v>150</v>
      </c>
      <c r="O150" t="s">
        <v>51</v>
      </c>
      <c r="P150" t="s">
        <v>133</v>
      </c>
      <c r="Q150" t="s">
        <v>119</v>
      </c>
      <c r="R150" t="s">
        <v>120</v>
      </c>
      <c r="S150" t="s">
        <v>52</v>
      </c>
      <c r="T150" t="s">
        <v>1834</v>
      </c>
      <c r="U150" t="s">
        <v>1835</v>
      </c>
      <c r="V150" s="134">
        <v>2.4899999999999999E-2</v>
      </c>
      <c r="W150" s="134">
        <v>2.8080000000000001E-2</v>
      </c>
      <c r="X150" t="s">
        <v>123</v>
      </c>
      <c r="Y150" t="s">
        <v>51</v>
      </c>
      <c r="Z150" s="130">
        <v>25200</v>
      </c>
      <c r="AA150" s="132">
        <v>1</v>
      </c>
      <c r="AB150" s="136">
        <v>111.05</v>
      </c>
      <c r="AD150" s="130">
        <v>27.984999999999999</v>
      </c>
      <c r="AG150" t="s">
        <v>127</v>
      </c>
      <c r="AH150" s="134">
        <v>1.8000000000000001E-4</v>
      </c>
      <c r="AI150" s="134">
        <v>3.9993038300030204E-3</v>
      </c>
      <c r="AJ150" s="134">
        <v>4.9607677895348204E-4</v>
      </c>
    </row>
    <row r="151" spans="1:36">
      <c r="A151">
        <v>337</v>
      </c>
      <c r="B151">
        <v>9962</v>
      </c>
      <c r="C151" t="s">
        <v>39</v>
      </c>
      <c r="D151" t="s">
        <v>40</v>
      </c>
      <c r="E151" t="s">
        <v>41</v>
      </c>
      <c r="F151" t="s">
        <v>2427</v>
      </c>
      <c r="G151" t="s">
        <v>2428</v>
      </c>
      <c r="H151" t="s">
        <v>44</v>
      </c>
      <c r="I151" t="s">
        <v>1392</v>
      </c>
      <c r="J151" t="s">
        <v>45</v>
      </c>
      <c r="K151" t="s">
        <v>45</v>
      </c>
      <c r="L151" t="s">
        <v>46</v>
      </c>
      <c r="M151" t="s">
        <v>47</v>
      </c>
      <c r="N151" t="s">
        <v>49</v>
      </c>
      <c r="O151" t="s">
        <v>51</v>
      </c>
      <c r="P151" t="s">
        <v>883</v>
      </c>
      <c r="Q151" t="s">
        <v>883</v>
      </c>
      <c r="R151" t="s">
        <v>883</v>
      </c>
      <c r="S151" t="s">
        <v>52</v>
      </c>
      <c r="T151" t="s">
        <v>2429</v>
      </c>
      <c r="U151" t="s">
        <v>1720</v>
      </c>
      <c r="V151" s="134">
        <v>5.5E-2</v>
      </c>
      <c r="W151" s="134">
        <v>5.1540000000000002E-2</v>
      </c>
      <c r="X151" t="s">
        <v>123</v>
      </c>
      <c r="Y151" t="s">
        <v>51</v>
      </c>
      <c r="Z151" s="130">
        <v>26000</v>
      </c>
      <c r="AA151" s="132">
        <v>1</v>
      </c>
      <c r="AB151" s="136">
        <v>102.63</v>
      </c>
      <c r="AD151" s="130">
        <v>26.684000000000001</v>
      </c>
      <c r="AG151" t="s">
        <v>127</v>
      </c>
      <c r="AH151" s="134">
        <v>7.8999999999999996E-5</v>
      </c>
      <c r="AI151" s="134">
        <v>3.8134053564830199E-3</v>
      </c>
      <c r="AJ151" s="134">
        <v>4.7301778671979998E-4</v>
      </c>
    </row>
    <row r="152" spans="1:36">
      <c r="A152">
        <v>337</v>
      </c>
      <c r="B152">
        <v>9962</v>
      </c>
      <c r="C152" t="s">
        <v>1836</v>
      </c>
      <c r="D152" t="s">
        <v>1837</v>
      </c>
      <c r="E152" t="s">
        <v>41</v>
      </c>
      <c r="F152" t="s">
        <v>2441</v>
      </c>
      <c r="G152" t="s">
        <v>2442</v>
      </c>
      <c r="H152" t="s">
        <v>44</v>
      </c>
      <c r="I152" t="s">
        <v>1392</v>
      </c>
      <c r="J152" t="s">
        <v>45</v>
      </c>
      <c r="K152" t="s">
        <v>45</v>
      </c>
      <c r="L152" t="s">
        <v>46</v>
      </c>
      <c r="M152" t="s">
        <v>47</v>
      </c>
      <c r="N152" t="s">
        <v>150</v>
      </c>
      <c r="O152" t="s">
        <v>51</v>
      </c>
      <c r="P152" t="s">
        <v>1840</v>
      </c>
      <c r="Q152" t="s">
        <v>119</v>
      </c>
      <c r="R152" t="s">
        <v>120</v>
      </c>
      <c r="S152" t="s">
        <v>52</v>
      </c>
      <c r="T152" t="s">
        <v>2443</v>
      </c>
      <c r="U152" t="s">
        <v>2444</v>
      </c>
      <c r="V152" s="134">
        <v>4.9399999999999999E-2</v>
      </c>
      <c r="W152" s="134">
        <v>4.1599999999999998E-2</v>
      </c>
      <c r="X152" t="s">
        <v>123</v>
      </c>
      <c r="Y152" t="s">
        <v>51</v>
      </c>
      <c r="Z152" s="130">
        <v>62318</v>
      </c>
      <c r="AA152" s="132">
        <v>1</v>
      </c>
      <c r="AB152" s="136">
        <v>105.7</v>
      </c>
      <c r="AD152" s="130">
        <v>65.87</v>
      </c>
      <c r="AG152" t="s">
        <v>127</v>
      </c>
      <c r="AH152" s="134">
        <v>3.3000000000000003E-5</v>
      </c>
      <c r="AI152" s="134">
        <v>9.4135577136918794E-3</v>
      </c>
      <c r="AJ152" s="134">
        <v>1.1676650706224101E-3</v>
      </c>
    </row>
    <row r="153" spans="1:36">
      <c r="A153">
        <v>337</v>
      </c>
      <c r="B153">
        <v>9962</v>
      </c>
      <c r="C153" t="s">
        <v>1849</v>
      </c>
      <c r="D153" t="s">
        <v>1850</v>
      </c>
      <c r="E153" t="s">
        <v>41</v>
      </c>
      <c r="F153" t="s">
        <v>1851</v>
      </c>
      <c r="G153" t="s">
        <v>1852</v>
      </c>
      <c r="H153" t="s">
        <v>44</v>
      </c>
      <c r="I153" t="s">
        <v>1392</v>
      </c>
      <c r="J153" t="s">
        <v>45</v>
      </c>
      <c r="K153" t="s">
        <v>45</v>
      </c>
      <c r="L153" t="s">
        <v>46</v>
      </c>
      <c r="M153" t="s">
        <v>47</v>
      </c>
      <c r="N153" t="s">
        <v>116</v>
      </c>
      <c r="O153" t="s">
        <v>51</v>
      </c>
      <c r="P153" t="s">
        <v>118</v>
      </c>
      <c r="Q153" t="s">
        <v>119</v>
      </c>
      <c r="R153" t="s">
        <v>120</v>
      </c>
      <c r="S153" t="s">
        <v>52</v>
      </c>
      <c r="T153" t="s">
        <v>1853</v>
      </c>
      <c r="U153" t="s">
        <v>1854</v>
      </c>
      <c r="V153" s="134">
        <v>0.04</v>
      </c>
      <c r="W153" s="134">
        <v>4.0140000000000002E-2</v>
      </c>
      <c r="X153" t="s">
        <v>123</v>
      </c>
      <c r="Y153" t="s">
        <v>51</v>
      </c>
      <c r="Z153" s="130">
        <v>14375</v>
      </c>
      <c r="AA153" s="132">
        <v>1</v>
      </c>
      <c r="AB153" s="136">
        <v>101.95</v>
      </c>
      <c r="AD153" s="130">
        <v>14.654999999999999</v>
      </c>
      <c r="AG153" t="s">
        <v>127</v>
      </c>
      <c r="AH153" s="134">
        <v>3.0000000000000001E-5</v>
      </c>
      <c r="AI153" s="134">
        <v>2.0944036152434299E-3</v>
      </c>
      <c r="AJ153" s="134">
        <v>2.59791464575398E-4</v>
      </c>
    </row>
    <row r="154" spans="1:36">
      <c r="A154">
        <v>337</v>
      </c>
      <c r="B154">
        <v>9962</v>
      </c>
      <c r="C154" t="s">
        <v>1849</v>
      </c>
      <c r="D154" t="s">
        <v>1850</v>
      </c>
      <c r="E154" t="s">
        <v>41</v>
      </c>
      <c r="F154" t="s">
        <v>1855</v>
      </c>
      <c r="G154" t="s">
        <v>1856</v>
      </c>
      <c r="H154" t="s">
        <v>44</v>
      </c>
      <c r="I154" t="s">
        <v>1392</v>
      </c>
      <c r="J154" t="s">
        <v>45</v>
      </c>
      <c r="K154" t="s">
        <v>45</v>
      </c>
      <c r="L154" t="s">
        <v>46</v>
      </c>
      <c r="M154" t="s">
        <v>47</v>
      </c>
      <c r="N154" t="s">
        <v>116</v>
      </c>
      <c r="O154" t="s">
        <v>51</v>
      </c>
      <c r="P154" t="s">
        <v>118</v>
      </c>
      <c r="Q154" t="s">
        <v>119</v>
      </c>
      <c r="R154" t="s">
        <v>120</v>
      </c>
      <c r="S154" t="s">
        <v>52</v>
      </c>
      <c r="T154" t="s">
        <v>1857</v>
      </c>
      <c r="U154" t="s">
        <v>1858</v>
      </c>
      <c r="V154" s="134">
        <v>2.07E-2</v>
      </c>
      <c r="W154" s="134">
        <v>4.0820000000000002E-2</v>
      </c>
      <c r="X154" t="s">
        <v>123</v>
      </c>
      <c r="Y154" t="s">
        <v>51</v>
      </c>
      <c r="Z154" s="130">
        <v>60855.03</v>
      </c>
      <c r="AA154" s="132">
        <v>1</v>
      </c>
      <c r="AB154" s="136">
        <v>91.69</v>
      </c>
      <c r="AD154" s="130">
        <v>55.798000000000002</v>
      </c>
      <c r="AG154" t="s">
        <v>127</v>
      </c>
      <c r="AH154" s="134">
        <v>5.7000000000000003E-5</v>
      </c>
      <c r="AI154" s="134">
        <v>7.9741380312927709E-3</v>
      </c>
      <c r="AJ154" s="134">
        <v>9.8911832599904892E-4</v>
      </c>
    </row>
    <row r="155" spans="1:36">
      <c r="A155">
        <v>337</v>
      </c>
      <c r="B155">
        <v>9962</v>
      </c>
      <c r="C155" t="s">
        <v>1859</v>
      </c>
      <c r="D155" t="s">
        <v>1860</v>
      </c>
      <c r="E155" t="s">
        <v>41</v>
      </c>
      <c r="F155" t="s">
        <v>2445</v>
      </c>
      <c r="G155" t="s">
        <v>2446</v>
      </c>
      <c r="H155" t="s">
        <v>44</v>
      </c>
      <c r="I155" t="s">
        <v>1392</v>
      </c>
      <c r="J155" t="s">
        <v>45</v>
      </c>
      <c r="K155" t="s">
        <v>45</v>
      </c>
      <c r="L155" t="s">
        <v>46</v>
      </c>
      <c r="M155" t="s">
        <v>47</v>
      </c>
      <c r="N155" t="s">
        <v>150</v>
      </c>
      <c r="O155" t="s">
        <v>51</v>
      </c>
      <c r="P155" t="s">
        <v>1800</v>
      </c>
      <c r="Q155" t="s">
        <v>119</v>
      </c>
      <c r="R155" t="s">
        <v>120</v>
      </c>
      <c r="S155" t="s">
        <v>52</v>
      </c>
      <c r="T155" t="s">
        <v>2447</v>
      </c>
      <c r="U155" t="s">
        <v>2448</v>
      </c>
      <c r="V155" s="134">
        <v>2.4400000000000002E-2</v>
      </c>
      <c r="W155" s="134">
        <v>3.9309999999999998E-2</v>
      </c>
      <c r="X155" t="s">
        <v>123</v>
      </c>
      <c r="Y155" t="s">
        <v>51</v>
      </c>
      <c r="Z155" s="130">
        <v>69404</v>
      </c>
      <c r="AA155" s="132">
        <v>1</v>
      </c>
      <c r="AB155" s="136">
        <v>95.76</v>
      </c>
      <c r="AD155" s="130">
        <v>66.460999999999999</v>
      </c>
      <c r="AG155" t="s">
        <v>127</v>
      </c>
      <c r="AH155" s="134">
        <v>5.7000000000000003E-5</v>
      </c>
      <c r="AI155" s="134">
        <v>9.4980386804737801E-3</v>
      </c>
      <c r="AJ155" s="134">
        <v>1.1781441558996199E-3</v>
      </c>
    </row>
    <row r="156" spans="1:36">
      <c r="A156">
        <v>337</v>
      </c>
      <c r="B156">
        <v>9962</v>
      </c>
      <c r="C156" t="s">
        <v>1865</v>
      </c>
      <c r="D156" t="s">
        <v>1866</v>
      </c>
      <c r="E156" t="s">
        <v>41</v>
      </c>
      <c r="F156" t="s">
        <v>1867</v>
      </c>
      <c r="G156" t="s">
        <v>1868</v>
      </c>
      <c r="H156" t="s">
        <v>44</v>
      </c>
      <c r="I156" t="s">
        <v>1392</v>
      </c>
      <c r="J156" t="s">
        <v>45</v>
      </c>
      <c r="K156" t="s">
        <v>70</v>
      </c>
      <c r="L156" t="s">
        <v>46</v>
      </c>
      <c r="M156" t="s">
        <v>47</v>
      </c>
      <c r="N156" t="s">
        <v>49</v>
      </c>
      <c r="O156" t="s">
        <v>51</v>
      </c>
      <c r="P156" t="s">
        <v>133</v>
      </c>
      <c r="Q156" t="s">
        <v>119</v>
      </c>
      <c r="R156" t="s">
        <v>120</v>
      </c>
      <c r="S156" t="s">
        <v>52</v>
      </c>
      <c r="T156" t="s">
        <v>1869</v>
      </c>
      <c r="U156" t="s">
        <v>1870</v>
      </c>
      <c r="V156" s="134">
        <v>3.4500000000000003E-2</v>
      </c>
      <c r="W156" s="134">
        <v>5.1799999999999999E-2</v>
      </c>
      <c r="X156" t="s">
        <v>123</v>
      </c>
      <c r="Y156" t="s">
        <v>51</v>
      </c>
      <c r="Z156" s="130">
        <v>24869.55</v>
      </c>
      <c r="AA156" s="132">
        <v>1</v>
      </c>
      <c r="AB156" s="136">
        <v>100.87</v>
      </c>
      <c r="AD156" s="130">
        <v>25.085999999999999</v>
      </c>
      <c r="AG156" t="s">
        <v>127</v>
      </c>
      <c r="AH156" s="134">
        <v>4.5000000000000003E-5</v>
      </c>
      <c r="AI156" s="134">
        <v>3.5850502161392699E-3</v>
      </c>
      <c r="AJ156" s="134">
        <v>4.4469243628521998E-4</v>
      </c>
    </row>
    <row r="157" spans="1:36">
      <c r="A157">
        <v>337</v>
      </c>
      <c r="B157">
        <v>9962</v>
      </c>
      <c r="C157" t="s">
        <v>1865</v>
      </c>
      <c r="D157" t="s">
        <v>1866</v>
      </c>
      <c r="E157" t="s">
        <v>41</v>
      </c>
      <c r="F157" t="s">
        <v>2449</v>
      </c>
      <c r="G157" t="s">
        <v>2450</v>
      </c>
      <c r="H157" t="s">
        <v>44</v>
      </c>
      <c r="I157" t="s">
        <v>1392</v>
      </c>
      <c r="J157" t="s">
        <v>45</v>
      </c>
      <c r="K157" t="s">
        <v>70</v>
      </c>
      <c r="L157" t="s">
        <v>46</v>
      </c>
      <c r="M157" t="s">
        <v>47</v>
      </c>
      <c r="N157" t="s">
        <v>49</v>
      </c>
      <c r="O157" t="s">
        <v>51</v>
      </c>
      <c r="P157" t="s">
        <v>133</v>
      </c>
      <c r="Q157" t="s">
        <v>119</v>
      </c>
      <c r="R157" t="s">
        <v>120</v>
      </c>
      <c r="S157" t="s">
        <v>52</v>
      </c>
      <c r="T157" t="s">
        <v>2451</v>
      </c>
      <c r="U157" t="s">
        <v>2452</v>
      </c>
      <c r="V157" s="134">
        <v>1.4999999999999999E-2</v>
      </c>
      <c r="W157" s="134">
        <v>4.0779999999999997E-2</v>
      </c>
      <c r="X157" t="s">
        <v>123</v>
      </c>
      <c r="Y157" t="s">
        <v>51</v>
      </c>
      <c r="Z157" s="130">
        <v>31000</v>
      </c>
      <c r="AA157" s="132">
        <v>1</v>
      </c>
      <c r="AB157" s="136">
        <v>95.32</v>
      </c>
      <c r="AD157" s="130">
        <v>29.548999999999999</v>
      </c>
      <c r="AG157" t="s">
        <v>127</v>
      </c>
      <c r="AH157" s="134">
        <v>2.5999999999999998E-5</v>
      </c>
      <c r="AI157" s="134">
        <v>4.2229021938325097E-3</v>
      </c>
      <c r="AJ157" s="134">
        <v>5.2381209510417195E-4</v>
      </c>
    </row>
    <row r="158" spans="1:36">
      <c r="A158">
        <v>337</v>
      </c>
      <c r="B158">
        <v>9962</v>
      </c>
      <c r="C158" t="s">
        <v>1871</v>
      </c>
      <c r="D158" t="s">
        <v>1872</v>
      </c>
      <c r="E158" t="s">
        <v>41</v>
      </c>
      <c r="F158" t="s">
        <v>1873</v>
      </c>
      <c r="G158" t="s">
        <v>1874</v>
      </c>
      <c r="H158" t="s">
        <v>44</v>
      </c>
      <c r="I158" t="s">
        <v>1392</v>
      </c>
      <c r="J158" t="s">
        <v>45</v>
      </c>
      <c r="K158" t="s">
        <v>45</v>
      </c>
      <c r="L158" t="s">
        <v>46</v>
      </c>
      <c r="M158" t="s">
        <v>47</v>
      </c>
      <c r="N158" t="s">
        <v>49</v>
      </c>
      <c r="O158" t="s">
        <v>51</v>
      </c>
      <c r="P158" t="s">
        <v>133</v>
      </c>
      <c r="Q158" t="s">
        <v>119</v>
      </c>
      <c r="R158" t="s">
        <v>120</v>
      </c>
      <c r="S158" t="s">
        <v>52</v>
      </c>
      <c r="T158" t="s">
        <v>1875</v>
      </c>
      <c r="U158" t="s">
        <v>1876</v>
      </c>
      <c r="V158" s="134">
        <v>2.0500000000000001E-2</v>
      </c>
      <c r="W158" s="134">
        <v>4.0890000000000003E-2</v>
      </c>
      <c r="X158" t="s">
        <v>123</v>
      </c>
      <c r="Y158" t="s">
        <v>51</v>
      </c>
      <c r="Z158" s="130">
        <v>45000.02</v>
      </c>
      <c r="AA158" s="132">
        <v>1</v>
      </c>
      <c r="AB158" s="136">
        <v>96.95</v>
      </c>
      <c r="AD158" s="130">
        <v>43.628</v>
      </c>
      <c r="AG158" t="s">
        <v>127</v>
      </c>
      <c r="AH158" s="134">
        <v>5.7000000000000003E-5</v>
      </c>
      <c r="AI158" s="134">
        <v>6.23484721560995E-3</v>
      </c>
      <c r="AJ158" s="134">
        <v>7.7337533117220801E-4</v>
      </c>
    </row>
    <row r="159" spans="1:36">
      <c r="A159">
        <v>337</v>
      </c>
      <c r="B159">
        <v>9962</v>
      </c>
      <c r="C159" t="s">
        <v>1871</v>
      </c>
      <c r="D159" t="s">
        <v>1872</v>
      </c>
      <c r="E159" t="s">
        <v>41</v>
      </c>
      <c r="F159" t="s">
        <v>1877</v>
      </c>
      <c r="G159" t="s">
        <v>1878</v>
      </c>
      <c r="H159" t="s">
        <v>44</v>
      </c>
      <c r="I159" t="s">
        <v>1394</v>
      </c>
      <c r="J159" t="s">
        <v>45</v>
      </c>
      <c r="K159" t="s">
        <v>45</v>
      </c>
      <c r="L159" t="s">
        <v>46</v>
      </c>
      <c r="M159" t="s">
        <v>47</v>
      </c>
      <c r="N159" t="s">
        <v>49</v>
      </c>
      <c r="O159" t="s">
        <v>51</v>
      </c>
      <c r="P159" t="s">
        <v>133</v>
      </c>
      <c r="Q159" t="s">
        <v>119</v>
      </c>
      <c r="R159" t="s">
        <v>120</v>
      </c>
      <c r="S159" t="s">
        <v>52</v>
      </c>
      <c r="T159" t="s">
        <v>1879</v>
      </c>
      <c r="U159" t="s">
        <v>1880</v>
      </c>
      <c r="V159" s="134">
        <v>1.25E-3</v>
      </c>
      <c r="W159" s="134">
        <v>4.3119999999999999E-2</v>
      </c>
      <c r="X159" t="s">
        <v>123</v>
      </c>
      <c r="Y159" t="s">
        <v>51</v>
      </c>
      <c r="Z159" s="130">
        <v>9000</v>
      </c>
      <c r="AA159" s="132">
        <v>1</v>
      </c>
      <c r="AB159" s="136">
        <v>95.9</v>
      </c>
      <c r="AD159" s="130">
        <v>8.6310000000000002</v>
      </c>
      <c r="AG159" t="s">
        <v>127</v>
      </c>
      <c r="AH159" s="134">
        <v>1.5999999999999999E-5</v>
      </c>
      <c r="AI159" s="134">
        <v>1.23346381069431E-3</v>
      </c>
      <c r="AJ159" s="134">
        <v>1.5299981701176699E-4</v>
      </c>
    </row>
    <row r="160" spans="1:36">
      <c r="A160">
        <v>337</v>
      </c>
      <c r="B160">
        <v>9962</v>
      </c>
      <c r="C160" t="s">
        <v>2453</v>
      </c>
      <c r="D160" t="s">
        <v>2454</v>
      </c>
      <c r="E160" t="s">
        <v>41</v>
      </c>
      <c r="F160" t="s">
        <v>2455</v>
      </c>
      <c r="G160" t="s">
        <v>2456</v>
      </c>
      <c r="H160" t="s">
        <v>44</v>
      </c>
      <c r="I160" t="s">
        <v>1207</v>
      </c>
      <c r="J160" t="s">
        <v>45</v>
      </c>
      <c r="K160" t="s">
        <v>45</v>
      </c>
      <c r="L160" t="s">
        <v>46</v>
      </c>
      <c r="M160" t="s">
        <v>47</v>
      </c>
      <c r="N160" t="s">
        <v>909</v>
      </c>
      <c r="O160" t="s">
        <v>51</v>
      </c>
      <c r="P160" t="s">
        <v>2011</v>
      </c>
      <c r="Q160" t="s">
        <v>143</v>
      </c>
      <c r="R160" t="s">
        <v>120</v>
      </c>
      <c r="S160" t="s">
        <v>52</v>
      </c>
      <c r="T160" t="s">
        <v>2457</v>
      </c>
      <c r="U160" t="s">
        <v>136</v>
      </c>
      <c r="V160" s="134">
        <v>1.2500000000000001E-2</v>
      </c>
      <c r="W160" s="134">
        <v>4.8640000000000003E-2</v>
      </c>
      <c r="X160" t="s">
        <v>123</v>
      </c>
      <c r="Y160" t="s">
        <v>51</v>
      </c>
      <c r="Z160" s="130">
        <v>5111.1099999999997</v>
      </c>
      <c r="AA160" s="132">
        <v>1</v>
      </c>
      <c r="AB160" s="136">
        <v>110.08</v>
      </c>
      <c r="AD160" s="130">
        <v>5.6260000000000003</v>
      </c>
      <c r="AG160" t="s">
        <v>127</v>
      </c>
      <c r="AH160" s="134">
        <v>8.2999999999999998E-5</v>
      </c>
      <c r="AI160" s="134">
        <v>8.0406090077622303E-4</v>
      </c>
      <c r="AJ160" s="134">
        <v>9.9736343797415797E-5</v>
      </c>
    </row>
    <row r="161" spans="1:36">
      <c r="A161">
        <v>337</v>
      </c>
      <c r="B161">
        <v>9962</v>
      </c>
      <c r="C161" t="s">
        <v>1881</v>
      </c>
      <c r="D161" t="s">
        <v>1882</v>
      </c>
      <c r="E161" t="s">
        <v>41</v>
      </c>
      <c r="F161" t="s">
        <v>1883</v>
      </c>
      <c r="G161" t="s">
        <v>1884</v>
      </c>
      <c r="H161" t="s">
        <v>44</v>
      </c>
      <c r="I161" t="s">
        <v>1207</v>
      </c>
      <c r="J161" t="s">
        <v>45</v>
      </c>
      <c r="K161" t="s">
        <v>45</v>
      </c>
      <c r="L161" t="s">
        <v>46</v>
      </c>
      <c r="M161" t="s">
        <v>47</v>
      </c>
      <c r="N161" t="s">
        <v>924</v>
      </c>
      <c r="O161" t="s">
        <v>51</v>
      </c>
      <c r="P161" t="s">
        <v>118</v>
      </c>
      <c r="Q161" t="s">
        <v>119</v>
      </c>
      <c r="R161" t="s">
        <v>120</v>
      </c>
      <c r="S161" t="s">
        <v>52</v>
      </c>
      <c r="T161" t="s">
        <v>1885</v>
      </c>
      <c r="U161" t="s">
        <v>1835</v>
      </c>
      <c r="V161" s="134">
        <v>1.09E-2</v>
      </c>
      <c r="W161" s="134">
        <v>2.5520000000000001E-2</v>
      </c>
      <c r="X161" t="s">
        <v>123</v>
      </c>
      <c r="Y161" t="s">
        <v>51</v>
      </c>
      <c r="Z161" s="130">
        <v>31000</v>
      </c>
      <c r="AA161" s="132">
        <v>1</v>
      </c>
      <c r="AB161" s="136">
        <v>113.58</v>
      </c>
      <c r="AD161" s="130">
        <v>35.21</v>
      </c>
      <c r="AG161" t="s">
        <v>127</v>
      </c>
      <c r="AH161" s="134">
        <v>4.3999999999999999E-5</v>
      </c>
      <c r="AI161" s="134">
        <v>5.0318635247114602E-3</v>
      </c>
      <c r="AJ161" s="134">
        <v>6.24156292089088E-4</v>
      </c>
    </row>
    <row r="162" spans="1:36">
      <c r="A162">
        <v>337</v>
      </c>
      <c r="B162">
        <v>9962</v>
      </c>
      <c r="C162" t="s">
        <v>1881</v>
      </c>
      <c r="D162" t="s">
        <v>1882</v>
      </c>
      <c r="E162" t="s">
        <v>41</v>
      </c>
      <c r="F162" t="s">
        <v>1886</v>
      </c>
      <c r="G162" t="s">
        <v>1887</v>
      </c>
      <c r="H162" t="s">
        <v>44</v>
      </c>
      <c r="I162" t="s">
        <v>1392</v>
      </c>
      <c r="J162" t="s">
        <v>45</v>
      </c>
      <c r="K162" t="s">
        <v>45</v>
      </c>
      <c r="L162" t="s">
        <v>46</v>
      </c>
      <c r="M162" t="s">
        <v>47</v>
      </c>
      <c r="N162" t="s">
        <v>924</v>
      </c>
      <c r="O162" t="s">
        <v>51</v>
      </c>
      <c r="P162" t="s">
        <v>118</v>
      </c>
      <c r="Q162" t="s">
        <v>119</v>
      </c>
      <c r="R162" t="s">
        <v>120</v>
      </c>
      <c r="S162" t="s">
        <v>52</v>
      </c>
      <c r="T162" t="s">
        <v>1888</v>
      </c>
      <c r="U162" t="s">
        <v>1889</v>
      </c>
      <c r="V162" s="134">
        <v>4.48E-2</v>
      </c>
      <c r="W162" s="134">
        <v>4.4069999999999998E-2</v>
      </c>
      <c r="X162" t="s">
        <v>123</v>
      </c>
      <c r="Y162" t="s">
        <v>51</v>
      </c>
      <c r="Z162" s="130">
        <v>25000</v>
      </c>
      <c r="AA162" s="132">
        <v>1</v>
      </c>
      <c r="AB162" s="136">
        <v>101.01</v>
      </c>
      <c r="AD162" s="130">
        <v>25.253</v>
      </c>
      <c r="AG162" t="s">
        <v>127</v>
      </c>
      <c r="AH162" s="134">
        <v>3.1000000000000001E-5</v>
      </c>
      <c r="AI162" s="134">
        <v>3.6088570130411498E-3</v>
      </c>
      <c r="AJ162" s="134">
        <v>4.4764545001618002E-4</v>
      </c>
    </row>
    <row r="163" spans="1:36">
      <c r="A163">
        <v>337</v>
      </c>
      <c r="B163">
        <v>9962</v>
      </c>
      <c r="C163" t="s">
        <v>1881</v>
      </c>
      <c r="D163" t="s">
        <v>1882</v>
      </c>
      <c r="E163" t="s">
        <v>41</v>
      </c>
      <c r="F163" t="s">
        <v>1890</v>
      </c>
      <c r="G163" t="s">
        <v>1891</v>
      </c>
      <c r="H163" t="s">
        <v>44</v>
      </c>
      <c r="I163" t="s">
        <v>1207</v>
      </c>
      <c r="J163" t="s">
        <v>45</v>
      </c>
      <c r="K163" t="s">
        <v>45</v>
      </c>
      <c r="L163" t="s">
        <v>46</v>
      </c>
      <c r="M163" t="s">
        <v>47</v>
      </c>
      <c r="N163" t="s">
        <v>924</v>
      </c>
      <c r="O163" t="s">
        <v>51</v>
      </c>
      <c r="P163" t="s">
        <v>118</v>
      </c>
      <c r="Q163" t="s">
        <v>119</v>
      </c>
      <c r="R163" t="s">
        <v>120</v>
      </c>
      <c r="S163" t="s">
        <v>52</v>
      </c>
      <c r="T163" t="s">
        <v>1892</v>
      </c>
      <c r="U163" t="s">
        <v>1893</v>
      </c>
      <c r="V163" s="134">
        <v>4.02E-2</v>
      </c>
      <c r="W163" s="134">
        <v>2.6089999999999999E-2</v>
      </c>
      <c r="X163" t="s">
        <v>123</v>
      </c>
      <c r="Y163" t="s">
        <v>51</v>
      </c>
      <c r="Z163" s="130">
        <v>50000</v>
      </c>
      <c r="AA163" s="132">
        <v>1</v>
      </c>
      <c r="AB163" s="136">
        <v>114.45</v>
      </c>
      <c r="AD163" s="130">
        <v>57.225000000000001</v>
      </c>
      <c r="AG163" t="s">
        <v>127</v>
      </c>
      <c r="AH163" s="134">
        <v>6.2000000000000003E-5</v>
      </c>
      <c r="AI163" s="134">
        <v>8.1780751438978207E-3</v>
      </c>
      <c r="AJ163" s="134">
        <v>1.0144148451510101E-3</v>
      </c>
    </row>
    <row r="164" spans="1:36">
      <c r="A164">
        <v>337</v>
      </c>
      <c r="B164">
        <v>9962</v>
      </c>
      <c r="C164" t="s">
        <v>1894</v>
      </c>
      <c r="D164" t="s">
        <v>1895</v>
      </c>
      <c r="E164" t="s">
        <v>41</v>
      </c>
      <c r="F164" t="s">
        <v>1896</v>
      </c>
      <c r="G164" t="s">
        <v>1897</v>
      </c>
      <c r="H164" t="s">
        <v>44</v>
      </c>
      <c r="I164" t="s">
        <v>1392</v>
      </c>
      <c r="J164" t="s">
        <v>45</v>
      </c>
      <c r="K164" t="s">
        <v>45</v>
      </c>
      <c r="L164" t="s">
        <v>46</v>
      </c>
      <c r="M164" t="s">
        <v>47</v>
      </c>
      <c r="N164" t="s">
        <v>912</v>
      </c>
      <c r="O164" t="s">
        <v>51</v>
      </c>
      <c r="P164" t="s">
        <v>883</v>
      </c>
      <c r="Q164" t="s">
        <v>883</v>
      </c>
      <c r="R164" t="s">
        <v>883</v>
      </c>
      <c r="S164" t="s">
        <v>52</v>
      </c>
      <c r="T164" t="s">
        <v>1898</v>
      </c>
      <c r="U164" t="s">
        <v>136</v>
      </c>
      <c r="V164" s="134">
        <v>8.5000000000000006E-2</v>
      </c>
      <c r="W164" s="134">
        <v>5.7020000000000001E-2</v>
      </c>
      <c r="X164" t="s">
        <v>123</v>
      </c>
      <c r="Y164" t="s">
        <v>51</v>
      </c>
      <c r="Z164" s="130">
        <v>16800</v>
      </c>
      <c r="AA164" s="132">
        <v>1</v>
      </c>
      <c r="AB164" s="136">
        <v>102</v>
      </c>
      <c r="AD164" s="130">
        <v>17.135999999999999</v>
      </c>
      <c r="AG164" t="s">
        <v>127</v>
      </c>
      <c r="AH164" s="134">
        <v>1.85E-4</v>
      </c>
      <c r="AI164" s="134">
        <v>2.4489208504295899E-3</v>
      </c>
      <c r="AJ164" s="134">
        <v>3.0376606005256E-4</v>
      </c>
    </row>
    <row r="165" spans="1:36">
      <c r="A165">
        <v>337</v>
      </c>
      <c r="B165">
        <v>9962</v>
      </c>
      <c r="C165" t="s">
        <v>1899</v>
      </c>
      <c r="D165" t="s">
        <v>1900</v>
      </c>
      <c r="E165" t="s">
        <v>41</v>
      </c>
      <c r="F165" t="s">
        <v>1901</v>
      </c>
      <c r="G165" t="s">
        <v>1902</v>
      </c>
      <c r="H165" t="s">
        <v>44</v>
      </c>
      <c r="I165" t="s">
        <v>1207</v>
      </c>
      <c r="J165" t="s">
        <v>45</v>
      </c>
      <c r="K165" t="s">
        <v>45</v>
      </c>
      <c r="L165" t="s">
        <v>46</v>
      </c>
      <c r="M165" t="s">
        <v>47</v>
      </c>
      <c r="N165" t="s">
        <v>116</v>
      </c>
      <c r="O165" t="s">
        <v>51</v>
      </c>
      <c r="P165" t="s">
        <v>1903</v>
      </c>
      <c r="Q165" t="s">
        <v>119</v>
      </c>
      <c r="R165" t="s">
        <v>120</v>
      </c>
      <c r="S165" t="s">
        <v>52</v>
      </c>
      <c r="T165" t="s">
        <v>1807</v>
      </c>
      <c r="U165" t="s">
        <v>1904</v>
      </c>
      <c r="V165" s="134">
        <v>2.8799999999999999E-2</v>
      </c>
      <c r="W165" s="134">
        <v>2.649E-2</v>
      </c>
      <c r="X165" t="s">
        <v>123</v>
      </c>
      <c r="Y165" t="s">
        <v>51</v>
      </c>
      <c r="Z165" s="130">
        <v>29866.67</v>
      </c>
      <c r="AA165" s="132">
        <v>1</v>
      </c>
      <c r="AB165" s="136">
        <v>120.66</v>
      </c>
      <c r="AD165" s="130">
        <v>36.036999999999999</v>
      </c>
      <c r="AG165" t="s">
        <v>127</v>
      </c>
      <c r="AH165" s="134">
        <v>1.64E-4</v>
      </c>
      <c r="AI165" s="134">
        <v>5.1500971292596101E-3</v>
      </c>
      <c r="AJ165" s="134">
        <v>6.3882208098671705E-4</v>
      </c>
    </row>
    <row r="166" spans="1:36">
      <c r="A166">
        <v>337</v>
      </c>
      <c r="B166">
        <v>9962</v>
      </c>
      <c r="C166" t="s">
        <v>1905</v>
      </c>
      <c r="D166" t="s">
        <v>1906</v>
      </c>
      <c r="E166" t="s">
        <v>41</v>
      </c>
      <c r="F166" t="s">
        <v>1907</v>
      </c>
      <c r="G166" t="s">
        <v>1908</v>
      </c>
      <c r="H166" t="s">
        <v>44</v>
      </c>
      <c r="I166" t="s">
        <v>1392</v>
      </c>
      <c r="J166" t="s">
        <v>45</v>
      </c>
      <c r="K166" t="s">
        <v>45</v>
      </c>
      <c r="L166" t="s">
        <v>46</v>
      </c>
      <c r="M166" t="s">
        <v>47</v>
      </c>
      <c r="N166" t="s">
        <v>116</v>
      </c>
      <c r="O166" t="s">
        <v>51</v>
      </c>
      <c r="P166" t="s">
        <v>1800</v>
      </c>
      <c r="Q166" t="s">
        <v>119</v>
      </c>
      <c r="R166" t="s">
        <v>120</v>
      </c>
      <c r="S166" t="s">
        <v>52</v>
      </c>
      <c r="T166" t="s">
        <v>1909</v>
      </c>
      <c r="U166" t="s">
        <v>1910</v>
      </c>
      <c r="V166" s="134">
        <v>5.3100000000000001E-2</v>
      </c>
      <c r="W166" s="134">
        <v>4.0509999999999997E-2</v>
      </c>
      <c r="X166" t="s">
        <v>123</v>
      </c>
      <c r="Y166" t="s">
        <v>51</v>
      </c>
      <c r="Z166" s="130">
        <v>16000</v>
      </c>
      <c r="AA166" s="132">
        <v>1</v>
      </c>
      <c r="AB166" s="136">
        <v>109.16</v>
      </c>
      <c r="AD166" s="130">
        <v>17.466000000000001</v>
      </c>
      <c r="AG166" t="s">
        <v>127</v>
      </c>
      <c r="AH166" s="134">
        <v>5.0000000000000002E-5</v>
      </c>
      <c r="AI166" s="134">
        <v>2.4960242766843498E-3</v>
      </c>
      <c r="AJ166" s="134">
        <v>3.0960880593218899E-4</v>
      </c>
    </row>
    <row r="167" spans="1:36">
      <c r="A167">
        <v>337</v>
      </c>
      <c r="B167">
        <v>9962</v>
      </c>
      <c r="C167" t="s">
        <v>1803</v>
      </c>
      <c r="D167" t="s">
        <v>1804</v>
      </c>
      <c r="E167" t="s">
        <v>41</v>
      </c>
      <c r="F167" t="s">
        <v>1916</v>
      </c>
      <c r="G167" t="s">
        <v>1917</v>
      </c>
      <c r="H167" t="s">
        <v>44</v>
      </c>
      <c r="I167" t="s">
        <v>1207</v>
      </c>
      <c r="J167" t="s">
        <v>45</v>
      </c>
      <c r="K167" t="s">
        <v>45</v>
      </c>
      <c r="L167" t="s">
        <v>46</v>
      </c>
      <c r="M167" t="s">
        <v>47</v>
      </c>
      <c r="N167" t="s">
        <v>150</v>
      </c>
      <c r="O167" t="s">
        <v>51</v>
      </c>
      <c r="P167" t="s">
        <v>1800</v>
      </c>
      <c r="Q167" t="s">
        <v>119</v>
      </c>
      <c r="R167" t="s">
        <v>120</v>
      </c>
      <c r="S167" t="s">
        <v>52</v>
      </c>
      <c r="T167" t="s">
        <v>1918</v>
      </c>
      <c r="U167" t="s">
        <v>1919</v>
      </c>
      <c r="V167" s="134">
        <v>6.4999999999999997E-3</v>
      </c>
      <c r="W167" s="134">
        <v>2.4910000000000002E-2</v>
      </c>
      <c r="X167" t="s">
        <v>123</v>
      </c>
      <c r="Y167" t="s">
        <v>51</v>
      </c>
      <c r="Z167" s="130">
        <v>81215.08</v>
      </c>
      <c r="AA167" s="132">
        <v>1</v>
      </c>
      <c r="AB167" s="136">
        <v>110.1</v>
      </c>
      <c r="AD167" s="130">
        <v>89.418000000000006</v>
      </c>
      <c r="AG167" t="s">
        <v>127</v>
      </c>
      <c r="AH167" s="134">
        <v>3.8999999999999999E-5</v>
      </c>
      <c r="AI167" s="134">
        <v>1.27787769819222E-2</v>
      </c>
      <c r="AJ167" s="134">
        <v>1.58508950397801E-3</v>
      </c>
    </row>
    <row r="168" spans="1:36">
      <c r="A168">
        <v>337</v>
      </c>
      <c r="B168">
        <v>9962</v>
      </c>
      <c r="C168" t="s">
        <v>1803</v>
      </c>
      <c r="D168" t="s">
        <v>1804</v>
      </c>
      <c r="E168" t="s">
        <v>41</v>
      </c>
      <c r="F168" t="s">
        <v>1920</v>
      </c>
      <c r="G168" t="s">
        <v>1921</v>
      </c>
      <c r="H168" t="s">
        <v>44</v>
      </c>
      <c r="I168" t="s">
        <v>1207</v>
      </c>
      <c r="J168" t="s">
        <v>45</v>
      </c>
      <c r="K168" t="s">
        <v>45</v>
      </c>
      <c r="L168" t="s">
        <v>46</v>
      </c>
      <c r="M168" t="s">
        <v>47</v>
      </c>
      <c r="N168" t="s">
        <v>150</v>
      </c>
      <c r="O168" t="s">
        <v>51</v>
      </c>
      <c r="P168" t="s">
        <v>1800</v>
      </c>
      <c r="Q168" t="s">
        <v>119</v>
      </c>
      <c r="R168" t="s">
        <v>120</v>
      </c>
      <c r="S168" t="s">
        <v>52</v>
      </c>
      <c r="T168" t="s">
        <v>1922</v>
      </c>
      <c r="U168" t="s">
        <v>1923</v>
      </c>
      <c r="V168" s="134">
        <v>3.5999999999999997E-2</v>
      </c>
      <c r="W168" s="134">
        <v>2.504E-2</v>
      </c>
      <c r="X168" t="s">
        <v>123</v>
      </c>
      <c r="Y168" t="s">
        <v>51</v>
      </c>
      <c r="Z168" s="130">
        <v>67000</v>
      </c>
      <c r="AA168" s="132">
        <v>1</v>
      </c>
      <c r="AB168" s="136">
        <v>111.67</v>
      </c>
      <c r="AD168" s="130">
        <v>74.819000000000003</v>
      </c>
      <c r="AG168" t="s">
        <v>127</v>
      </c>
      <c r="AH168" s="134">
        <v>7.7000000000000001E-5</v>
      </c>
      <c r="AI168" s="134">
        <v>1.0692434886566699E-2</v>
      </c>
      <c r="AJ168" s="134">
        <v>1.3262979966425299E-3</v>
      </c>
    </row>
    <row r="169" spans="1:36">
      <c r="A169">
        <v>337</v>
      </c>
      <c r="B169">
        <v>9962</v>
      </c>
      <c r="C169" t="s">
        <v>1924</v>
      </c>
      <c r="D169" t="s">
        <v>1925</v>
      </c>
      <c r="E169" t="s">
        <v>41</v>
      </c>
      <c r="F169" t="s">
        <v>1926</v>
      </c>
      <c r="G169" t="s">
        <v>1927</v>
      </c>
      <c r="H169" t="s">
        <v>44</v>
      </c>
      <c r="I169" t="s">
        <v>1207</v>
      </c>
      <c r="J169" t="s">
        <v>45</v>
      </c>
      <c r="K169" t="s">
        <v>45</v>
      </c>
      <c r="L169" t="s">
        <v>46</v>
      </c>
      <c r="M169" t="s">
        <v>47</v>
      </c>
      <c r="N169" t="s">
        <v>150</v>
      </c>
      <c r="O169" t="s">
        <v>51</v>
      </c>
      <c r="P169" t="s">
        <v>133</v>
      </c>
      <c r="Q169" t="s">
        <v>119</v>
      </c>
      <c r="R169" t="s">
        <v>120</v>
      </c>
      <c r="S169" t="s">
        <v>52</v>
      </c>
      <c r="T169" t="s">
        <v>1928</v>
      </c>
      <c r="U169" t="s">
        <v>1929</v>
      </c>
      <c r="V169" s="134">
        <v>3.6799999999999999E-2</v>
      </c>
      <c r="W169" s="134">
        <v>2.7009999999999999E-2</v>
      </c>
      <c r="X169" t="s">
        <v>123</v>
      </c>
      <c r="Y169" t="s">
        <v>51</v>
      </c>
      <c r="Z169" s="130">
        <v>67000</v>
      </c>
      <c r="AA169" s="132">
        <v>1</v>
      </c>
      <c r="AB169" s="136">
        <v>112.19</v>
      </c>
      <c r="AD169" s="130">
        <v>75.167000000000002</v>
      </c>
      <c r="AG169" t="s">
        <v>127</v>
      </c>
      <c r="AH169" s="134">
        <v>1.02E-4</v>
      </c>
      <c r="AI169" s="134">
        <v>1.07422250373772E-2</v>
      </c>
      <c r="AJ169" s="134">
        <v>1.33247400594005E-3</v>
      </c>
    </row>
    <row r="170" spans="1:36">
      <c r="A170">
        <v>337</v>
      </c>
      <c r="B170">
        <v>9962</v>
      </c>
      <c r="C170" t="s">
        <v>1934</v>
      </c>
      <c r="D170" t="s">
        <v>1935</v>
      </c>
      <c r="E170" t="s">
        <v>41</v>
      </c>
      <c r="F170" t="s">
        <v>1936</v>
      </c>
      <c r="G170" t="s">
        <v>1937</v>
      </c>
      <c r="H170" t="s">
        <v>44</v>
      </c>
      <c r="I170" t="s">
        <v>1207</v>
      </c>
      <c r="J170" t="s">
        <v>45</v>
      </c>
      <c r="K170" t="s">
        <v>45</v>
      </c>
      <c r="L170" t="s">
        <v>46</v>
      </c>
      <c r="M170" t="s">
        <v>47</v>
      </c>
      <c r="N170" t="s">
        <v>912</v>
      </c>
      <c r="O170" t="s">
        <v>51</v>
      </c>
      <c r="P170" t="s">
        <v>133</v>
      </c>
      <c r="Q170" t="s">
        <v>119</v>
      </c>
      <c r="R170" t="s">
        <v>120</v>
      </c>
      <c r="S170" t="s">
        <v>52</v>
      </c>
      <c r="T170" t="s">
        <v>1938</v>
      </c>
      <c r="U170" t="s">
        <v>1939</v>
      </c>
      <c r="V170" s="134">
        <v>4.0800000000000003E-2</v>
      </c>
      <c r="W170" s="134">
        <v>2.7709999999999999E-2</v>
      </c>
      <c r="X170" t="s">
        <v>123</v>
      </c>
      <c r="Y170" t="s">
        <v>51</v>
      </c>
      <c r="Z170" s="130">
        <v>57000</v>
      </c>
      <c r="AA170" s="132">
        <v>1</v>
      </c>
      <c r="AB170" s="136">
        <v>114</v>
      </c>
      <c r="AD170" s="130">
        <v>64.98</v>
      </c>
      <c r="AG170" t="s">
        <v>127</v>
      </c>
      <c r="AH170" s="134">
        <v>6.8999999999999997E-5</v>
      </c>
      <c r="AI170" s="134">
        <v>9.28634902316261E-3</v>
      </c>
      <c r="AJ170" s="134">
        <v>1.1518860050312399E-3</v>
      </c>
    </row>
    <row r="171" spans="1:36">
      <c r="A171">
        <v>337</v>
      </c>
      <c r="B171">
        <v>9962</v>
      </c>
      <c r="C171" t="s">
        <v>1940</v>
      </c>
      <c r="D171" t="s">
        <v>1941</v>
      </c>
      <c r="E171" t="s">
        <v>41</v>
      </c>
      <c r="F171" t="s">
        <v>1942</v>
      </c>
      <c r="G171" t="s">
        <v>1943</v>
      </c>
      <c r="H171" t="s">
        <v>44</v>
      </c>
      <c r="I171" t="s">
        <v>1392</v>
      </c>
      <c r="J171" t="s">
        <v>45</v>
      </c>
      <c r="K171" t="s">
        <v>45</v>
      </c>
      <c r="L171" t="s">
        <v>46</v>
      </c>
      <c r="M171" t="s">
        <v>47</v>
      </c>
      <c r="N171" t="s">
        <v>942</v>
      </c>
      <c r="O171" t="s">
        <v>51</v>
      </c>
      <c r="P171" t="s">
        <v>1800</v>
      </c>
      <c r="Q171" t="s">
        <v>119</v>
      </c>
      <c r="R171" t="s">
        <v>120</v>
      </c>
      <c r="S171" t="s">
        <v>52</v>
      </c>
      <c r="T171" t="s">
        <v>1944</v>
      </c>
      <c r="U171" t="s">
        <v>1945</v>
      </c>
      <c r="V171" s="134">
        <v>2.7900000000000001E-2</v>
      </c>
      <c r="W171" s="134">
        <v>4.0480000000000002E-2</v>
      </c>
      <c r="X171" t="s">
        <v>123</v>
      </c>
      <c r="Y171" t="s">
        <v>51</v>
      </c>
      <c r="Z171" s="130">
        <v>67000</v>
      </c>
      <c r="AA171" s="132">
        <v>1</v>
      </c>
      <c r="AB171" s="136">
        <v>92.5</v>
      </c>
      <c r="AD171" s="130">
        <v>61.975000000000001</v>
      </c>
      <c r="AG171" t="s">
        <v>127</v>
      </c>
      <c r="AH171" s="134">
        <v>2.9E-5</v>
      </c>
      <c r="AI171" s="134">
        <v>8.8569018268775408E-3</v>
      </c>
      <c r="AJ171" s="134">
        <v>1.09861703850125E-3</v>
      </c>
    </row>
    <row r="172" spans="1:36">
      <c r="A172">
        <v>337</v>
      </c>
      <c r="B172">
        <v>9962</v>
      </c>
      <c r="C172" t="s">
        <v>1946</v>
      </c>
      <c r="D172" t="s">
        <v>1947</v>
      </c>
      <c r="E172" t="s">
        <v>41</v>
      </c>
      <c r="F172" t="s">
        <v>1948</v>
      </c>
      <c r="G172" t="s">
        <v>1949</v>
      </c>
      <c r="H172" t="s">
        <v>44</v>
      </c>
      <c r="I172" t="s">
        <v>1207</v>
      </c>
      <c r="J172" t="s">
        <v>45</v>
      </c>
      <c r="K172" t="s">
        <v>45</v>
      </c>
      <c r="L172" t="s">
        <v>46</v>
      </c>
      <c r="M172" t="s">
        <v>47</v>
      </c>
      <c r="N172" t="s">
        <v>150</v>
      </c>
      <c r="O172" t="s">
        <v>51</v>
      </c>
      <c r="P172" t="s">
        <v>1800</v>
      </c>
      <c r="Q172" t="s">
        <v>119</v>
      </c>
      <c r="R172" t="s">
        <v>120</v>
      </c>
      <c r="S172" t="s">
        <v>52</v>
      </c>
      <c r="T172" t="s">
        <v>1950</v>
      </c>
      <c r="U172" t="s">
        <v>1951</v>
      </c>
      <c r="V172" s="134">
        <v>2.3699999999999999E-2</v>
      </c>
      <c r="W172" s="134">
        <v>2.418E-2</v>
      </c>
      <c r="X172" t="s">
        <v>123</v>
      </c>
      <c r="Y172" t="s">
        <v>51</v>
      </c>
      <c r="Z172" s="130">
        <v>90000</v>
      </c>
      <c r="AA172" s="132">
        <v>1</v>
      </c>
      <c r="AB172" s="136">
        <v>101.21</v>
      </c>
      <c r="AD172" s="130">
        <v>91.088999999999999</v>
      </c>
      <c r="AG172" t="s">
        <v>127</v>
      </c>
      <c r="AH172" s="134">
        <v>9.0000000000000006E-5</v>
      </c>
      <c r="AI172" s="134">
        <v>1.3017609205461101E-2</v>
      </c>
      <c r="AJ172" s="134">
        <v>1.6147144400167799E-3</v>
      </c>
    </row>
    <row r="173" spans="1:36">
      <c r="A173">
        <v>337</v>
      </c>
      <c r="B173">
        <v>9962</v>
      </c>
      <c r="C173" t="s">
        <v>1946</v>
      </c>
      <c r="D173" t="s">
        <v>1947</v>
      </c>
      <c r="E173" t="s">
        <v>41</v>
      </c>
      <c r="F173" t="s">
        <v>1952</v>
      </c>
      <c r="G173" t="s">
        <v>1953</v>
      </c>
      <c r="H173" t="s">
        <v>44</v>
      </c>
      <c r="I173" t="s">
        <v>1207</v>
      </c>
      <c r="J173" t="s">
        <v>45</v>
      </c>
      <c r="K173" t="s">
        <v>45</v>
      </c>
      <c r="L173" t="s">
        <v>46</v>
      </c>
      <c r="M173" t="s">
        <v>47</v>
      </c>
      <c r="N173" t="s">
        <v>150</v>
      </c>
      <c r="O173" t="s">
        <v>51</v>
      </c>
      <c r="P173" t="s">
        <v>1840</v>
      </c>
      <c r="Q173" t="s">
        <v>119</v>
      </c>
      <c r="R173" t="s">
        <v>120</v>
      </c>
      <c r="S173" t="s">
        <v>52</v>
      </c>
      <c r="T173" t="s">
        <v>1954</v>
      </c>
      <c r="U173" t="s">
        <v>1955</v>
      </c>
      <c r="V173" s="134">
        <v>1.8700000000000001E-2</v>
      </c>
      <c r="W173" s="134">
        <v>2.511E-2</v>
      </c>
      <c r="X173" t="s">
        <v>123</v>
      </c>
      <c r="Y173" t="s">
        <v>51</v>
      </c>
      <c r="Z173" s="130">
        <v>52500</v>
      </c>
      <c r="AA173" s="132">
        <v>1</v>
      </c>
      <c r="AB173" s="136">
        <v>111.74</v>
      </c>
      <c r="AD173" s="130">
        <v>58.662999999999997</v>
      </c>
      <c r="AG173" t="s">
        <v>127</v>
      </c>
      <c r="AH173" s="134">
        <v>5.8999999999999998E-5</v>
      </c>
      <c r="AI173" s="134">
        <v>8.3836524456802099E-3</v>
      </c>
      <c r="AJ173" s="134">
        <v>1.0399148146529699E-3</v>
      </c>
    </row>
    <row r="174" spans="1:36">
      <c r="A174">
        <v>337</v>
      </c>
      <c r="B174">
        <v>9962</v>
      </c>
      <c r="C174" t="s">
        <v>1946</v>
      </c>
      <c r="D174" t="s">
        <v>1947</v>
      </c>
      <c r="E174" t="s">
        <v>41</v>
      </c>
      <c r="F174" t="s">
        <v>1956</v>
      </c>
      <c r="G174" t="s">
        <v>1957</v>
      </c>
      <c r="H174" t="s">
        <v>44</v>
      </c>
      <c r="I174" t="s">
        <v>1207</v>
      </c>
      <c r="J174" t="s">
        <v>45</v>
      </c>
      <c r="K174" t="s">
        <v>45</v>
      </c>
      <c r="L174" t="s">
        <v>46</v>
      </c>
      <c r="M174" t="s">
        <v>47</v>
      </c>
      <c r="N174" t="s">
        <v>150</v>
      </c>
      <c r="O174" t="s">
        <v>51</v>
      </c>
      <c r="P174" t="s">
        <v>1958</v>
      </c>
      <c r="Q174" t="s">
        <v>143</v>
      </c>
      <c r="R174" t="s">
        <v>120</v>
      </c>
      <c r="S174" t="s">
        <v>52</v>
      </c>
      <c r="T174" t="s">
        <v>1959</v>
      </c>
      <c r="U174" t="s">
        <v>1960</v>
      </c>
      <c r="V174" s="134">
        <v>3.0599999999999999E-2</v>
      </c>
      <c r="W174" s="134">
        <v>2.5700000000000001E-2</v>
      </c>
      <c r="X174" t="s">
        <v>123</v>
      </c>
      <c r="Y174" t="s">
        <v>51</v>
      </c>
      <c r="Z174" s="130">
        <v>60000</v>
      </c>
      <c r="AA174" s="132">
        <v>1</v>
      </c>
      <c r="AB174" s="136">
        <v>106.18</v>
      </c>
      <c r="AD174" s="130">
        <v>63.707999999999998</v>
      </c>
      <c r="AG174" t="s">
        <v>127</v>
      </c>
      <c r="AH174" s="134">
        <v>5.5000000000000002E-5</v>
      </c>
      <c r="AI174" s="134">
        <v>9.1045663830046798E-3</v>
      </c>
      <c r="AJ174" s="134">
        <v>1.12933754399092E-3</v>
      </c>
    </row>
    <row r="175" spans="1:36">
      <c r="A175">
        <v>337</v>
      </c>
      <c r="B175">
        <v>9962</v>
      </c>
      <c r="C175" t="s">
        <v>1961</v>
      </c>
      <c r="D175" t="s">
        <v>1962</v>
      </c>
      <c r="E175" t="s">
        <v>41</v>
      </c>
      <c r="F175" t="s">
        <v>1963</v>
      </c>
      <c r="G175" t="s">
        <v>1964</v>
      </c>
      <c r="H175" t="s">
        <v>44</v>
      </c>
      <c r="I175" t="s">
        <v>1207</v>
      </c>
      <c r="J175" t="s">
        <v>45</v>
      </c>
      <c r="K175" t="s">
        <v>45</v>
      </c>
      <c r="L175" t="s">
        <v>46</v>
      </c>
      <c r="M175" t="s">
        <v>47</v>
      </c>
      <c r="N175" t="s">
        <v>172</v>
      </c>
      <c r="O175" t="s">
        <v>51</v>
      </c>
      <c r="P175" t="s">
        <v>1840</v>
      </c>
      <c r="Q175" t="s">
        <v>119</v>
      </c>
      <c r="R175" t="s">
        <v>120</v>
      </c>
      <c r="S175" t="s">
        <v>52</v>
      </c>
      <c r="T175" t="s">
        <v>1965</v>
      </c>
      <c r="U175" t="s">
        <v>1966</v>
      </c>
      <c r="V175" s="134">
        <v>1.09E-2</v>
      </c>
      <c r="W175" s="134">
        <v>2.6339999999999999E-2</v>
      </c>
      <c r="X175" t="s">
        <v>123</v>
      </c>
      <c r="Y175" t="s">
        <v>51</v>
      </c>
      <c r="Z175" s="130">
        <v>50000</v>
      </c>
      <c r="AA175" s="132">
        <v>1</v>
      </c>
      <c r="AB175" s="136">
        <v>112.48</v>
      </c>
      <c r="AD175" s="130">
        <v>56.24</v>
      </c>
      <c r="AG175" t="s">
        <v>127</v>
      </c>
      <c r="AH175" s="134">
        <v>5.5000000000000002E-5</v>
      </c>
      <c r="AI175" s="134">
        <v>8.0373079264799193E-3</v>
      </c>
      <c r="AJ175" s="134">
        <v>9.9695396926680405E-4</v>
      </c>
    </row>
    <row r="176" spans="1:36">
      <c r="A176">
        <v>337</v>
      </c>
      <c r="B176">
        <v>9962</v>
      </c>
      <c r="C176" t="s">
        <v>1971</v>
      </c>
      <c r="D176" t="s">
        <v>1972</v>
      </c>
      <c r="E176" t="s">
        <v>41</v>
      </c>
      <c r="F176" t="s">
        <v>1973</v>
      </c>
      <c r="G176" t="s">
        <v>1974</v>
      </c>
      <c r="H176" t="s">
        <v>44</v>
      </c>
      <c r="I176" t="s">
        <v>1392</v>
      </c>
      <c r="J176" t="s">
        <v>45</v>
      </c>
      <c r="K176" t="s">
        <v>45</v>
      </c>
      <c r="L176" t="s">
        <v>46</v>
      </c>
      <c r="M176" t="s">
        <v>47</v>
      </c>
      <c r="N176" t="s">
        <v>908</v>
      </c>
      <c r="O176" t="s">
        <v>51</v>
      </c>
      <c r="P176" t="s">
        <v>1975</v>
      </c>
      <c r="Q176" t="s">
        <v>143</v>
      </c>
      <c r="R176" t="s">
        <v>120</v>
      </c>
      <c r="S176" t="s">
        <v>52</v>
      </c>
      <c r="T176" t="s">
        <v>1976</v>
      </c>
      <c r="U176" t="s">
        <v>1977</v>
      </c>
      <c r="V176" s="134">
        <v>7.2499999999999995E-2</v>
      </c>
      <c r="W176" s="134">
        <v>5.0259999999999999E-2</v>
      </c>
      <c r="X176" t="s">
        <v>123</v>
      </c>
      <c r="Y176" t="s">
        <v>51</v>
      </c>
      <c r="Z176" s="130">
        <v>75600</v>
      </c>
      <c r="AA176" s="132">
        <v>1</v>
      </c>
      <c r="AB176" s="136">
        <v>106.91</v>
      </c>
      <c r="AD176" s="130">
        <v>80.823999999999998</v>
      </c>
      <c r="AG176" t="s">
        <v>127</v>
      </c>
      <c r="AH176" s="134">
        <v>1.35E-4</v>
      </c>
      <c r="AI176" s="134">
        <v>1.1550623299386499E-2</v>
      </c>
      <c r="AJ176" s="134">
        <v>1.4327483594214301E-3</v>
      </c>
    </row>
    <row r="177" spans="1:36">
      <c r="A177">
        <v>337</v>
      </c>
      <c r="B177">
        <v>9962</v>
      </c>
      <c r="C177" t="s">
        <v>1984</v>
      </c>
      <c r="D177" t="s">
        <v>1985</v>
      </c>
      <c r="E177" t="s">
        <v>41</v>
      </c>
      <c r="F177" t="s">
        <v>1990</v>
      </c>
      <c r="G177" t="s">
        <v>1991</v>
      </c>
      <c r="H177" t="s">
        <v>44</v>
      </c>
      <c r="I177" t="s">
        <v>1207</v>
      </c>
      <c r="J177" t="s">
        <v>45</v>
      </c>
      <c r="K177" t="s">
        <v>45</v>
      </c>
      <c r="L177" t="s">
        <v>46</v>
      </c>
      <c r="M177" t="s">
        <v>47</v>
      </c>
      <c r="N177" t="s">
        <v>150</v>
      </c>
      <c r="O177" t="s">
        <v>51</v>
      </c>
      <c r="P177" t="s">
        <v>1800</v>
      </c>
      <c r="Q177" t="s">
        <v>119</v>
      </c>
      <c r="R177" t="s">
        <v>120</v>
      </c>
      <c r="S177" t="s">
        <v>52</v>
      </c>
      <c r="T177" t="s">
        <v>1992</v>
      </c>
      <c r="U177" t="s">
        <v>1993</v>
      </c>
      <c r="V177" s="134">
        <v>5.0000000000000001E-3</v>
      </c>
      <c r="W177" s="134">
        <v>2.5080000000000002E-2</v>
      </c>
      <c r="X177" t="s">
        <v>123</v>
      </c>
      <c r="Y177" t="s">
        <v>51</v>
      </c>
      <c r="Z177" s="130">
        <v>24547.32</v>
      </c>
      <c r="AA177" s="132">
        <v>1</v>
      </c>
      <c r="AB177" s="136">
        <v>110.21</v>
      </c>
      <c r="AD177" s="130">
        <v>27.053999999999998</v>
      </c>
      <c r="AG177" t="s">
        <v>127</v>
      </c>
      <c r="AH177" s="134">
        <v>2.3E-5</v>
      </c>
      <c r="AI177" s="134">
        <v>3.86625399621272E-3</v>
      </c>
      <c r="AJ177" s="134">
        <v>4.7957317337797399E-4</v>
      </c>
    </row>
    <row r="178" spans="1:36">
      <c r="A178">
        <v>337</v>
      </c>
      <c r="B178">
        <v>9962</v>
      </c>
      <c r="C178" t="s">
        <v>1984</v>
      </c>
      <c r="D178" t="s">
        <v>1985</v>
      </c>
      <c r="E178" t="s">
        <v>41</v>
      </c>
      <c r="F178" t="s">
        <v>1994</v>
      </c>
      <c r="G178" t="s">
        <v>1995</v>
      </c>
      <c r="H178" t="s">
        <v>44</v>
      </c>
      <c r="I178" t="s">
        <v>1207</v>
      </c>
      <c r="J178" t="s">
        <v>45</v>
      </c>
      <c r="K178" t="s">
        <v>45</v>
      </c>
      <c r="L178" t="s">
        <v>46</v>
      </c>
      <c r="M178" t="s">
        <v>47</v>
      </c>
      <c r="N178" t="s">
        <v>150</v>
      </c>
      <c r="O178" t="s">
        <v>51</v>
      </c>
      <c r="P178" t="s">
        <v>1800</v>
      </c>
      <c r="Q178" t="s">
        <v>119</v>
      </c>
      <c r="R178" t="s">
        <v>120</v>
      </c>
      <c r="S178" t="s">
        <v>52</v>
      </c>
      <c r="T178" t="s">
        <v>1996</v>
      </c>
      <c r="U178" t="s">
        <v>1720</v>
      </c>
      <c r="V178" s="134">
        <v>3.3399999999999999E-2</v>
      </c>
      <c r="W178" s="134">
        <v>2.503E-2</v>
      </c>
      <c r="X178" t="s">
        <v>123</v>
      </c>
      <c r="Y178" t="s">
        <v>51</v>
      </c>
      <c r="Z178" s="130">
        <v>100000</v>
      </c>
      <c r="AA178" s="132">
        <v>1</v>
      </c>
      <c r="AB178" s="136">
        <v>107.91</v>
      </c>
      <c r="AD178" s="130">
        <v>107.91</v>
      </c>
      <c r="AG178" t="s">
        <v>127</v>
      </c>
      <c r="AH178" s="134">
        <v>9.2999999999999997E-5</v>
      </c>
      <c r="AI178" s="134">
        <v>1.5421513128493001E-2</v>
      </c>
      <c r="AJ178" s="134">
        <v>1.9128965651419099E-3</v>
      </c>
    </row>
    <row r="179" spans="1:36">
      <c r="A179">
        <v>337</v>
      </c>
      <c r="B179">
        <v>9962</v>
      </c>
      <c r="C179" t="s">
        <v>2458</v>
      </c>
      <c r="D179" t="s">
        <v>2459</v>
      </c>
      <c r="E179" t="s">
        <v>41</v>
      </c>
      <c r="F179" t="s">
        <v>2460</v>
      </c>
      <c r="G179" t="s">
        <v>2461</v>
      </c>
      <c r="H179" t="s">
        <v>44</v>
      </c>
      <c r="I179" t="s">
        <v>1392</v>
      </c>
      <c r="J179" t="s">
        <v>45</v>
      </c>
      <c r="K179" t="s">
        <v>45</v>
      </c>
      <c r="L179" t="s">
        <v>46</v>
      </c>
      <c r="M179" t="s">
        <v>47</v>
      </c>
      <c r="N179" t="s">
        <v>912</v>
      </c>
      <c r="O179" t="s">
        <v>51</v>
      </c>
      <c r="P179" t="s">
        <v>883</v>
      </c>
      <c r="Q179" t="s">
        <v>883</v>
      </c>
      <c r="R179" t="s">
        <v>883</v>
      </c>
      <c r="S179" t="s">
        <v>52</v>
      </c>
      <c r="T179" t="s">
        <v>2462</v>
      </c>
      <c r="U179" t="s">
        <v>136</v>
      </c>
      <c r="V179" s="134">
        <v>6.25E-2</v>
      </c>
      <c r="W179" s="134">
        <v>0.10911999999999999</v>
      </c>
      <c r="X179" t="s">
        <v>123</v>
      </c>
      <c r="Y179" t="s">
        <v>51</v>
      </c>
      <c r="Z179" s="130">
        <v>0.08</v>
      </c>
      <c r="AA179" s="132">
        <v>1</v>
      </c>
      <c r="AB179" s="136">
        <v>96</v>
      </c>
      <c r="AD179" s="130">
        <v>0</v>
      </c>
      <c r="AG179" t="s">
        <v>127</v>
      </c>
      <c r="AH179" s="134">
        <v>0</v>
      </c>
      <c r="AI179" s="134">
        <v>1.0975555632177399E-8</v>
      </c>
      <c r="AJ179" s="134">
        <v>1.36141651564172E-9</v>
      </c>
    </row>
    <row r="180" spans="1:36">
      <c r="A180">
        <v>337</v>
      </c>
      <c r="B180">
        <v>9962</v>
      </c>
      <c r="C180" t="s">
        <v>2458</v>
      </c>
      <c r="D180" t="s">
        <v>2459</v>
      </c>
      <c r="E180" t="s">
        <v>41</v>
      </c>
      <c r="F180" t="s">
        <v>2463</v>
      </c>
      <c r="G180" t="s">
        <v>2464</v>
      </c>
      <c r="H180" t="s">
        <v>44</v>
      </c>
      <c r="I180" t="s">
        <v>1392</v>
      </c>
      <c r="J180" t="s">
        <v>45</v>
      </c>
      <c r="K180" t="s">
        <v>45</v>
      </c>
      <c r="L180" t="s">
        <v>46</v>
      </c>
      <c r="M180" t="s">
        <v>47</v>
      </c>
      <c r="N180" t="s">
        <v>912</v>
      </c>
      <c r="O180" t="s">
        <v>51</v>
      </c>
      <c r="P180" t="s">
        <v>883</v>
      </c>
      <c r="Q180" t="s">
        <v>883</v>
      </c>
      <c r="R180" t="s">
        <v>883</v>
      </c>
      <c r="S180" t="s">
        <v>52</v>
      </c>
      <c r="T180" t="s">
        <v>2465</v>
      </c>
      <c r="U180" t="s">
        <v>136</v>
      </c>
      <c r="V180" s="134">
        <v>4.19E-2</v>
      </c>
      <c r="W180" s="134">
        <v>7.0749999999999993E-2</v>
      </c>
      <c r="X180" t="s">
        <v>123</v>
      </c>
      <c r="Y180" t="s">
        <v>51</v>
      </c>
      <c r="Z180" s="130">
        <v>5858</v>
      </c>
      <c r="AA180" s="132">
        <v>1</v>
      </c>
      <c r="AB180" s="136">
        <v>97.41</v>
      </c>
      <c r="AD180" s="130">
        <v>5.7060000000000004</v>
      </c>
      <c r="AG180" t="s">
        <v>127</v>
      </c>
      <c r="AH180" s="134">
        <v>2.2000000000000001E-4</v>
      </c>
      <c r="AI180" s="134">
        <v>8.1548918550206995E-4</v>
      </c>
      <c r="AJ180" s="134">
        <v>1.01153917184371E-4</v>
      </c>
    </row>
    <row r="181" spans="1:36">
      <c r="A181">
        <v>337</v>
      </c>
      <c r="B181">
        <v>9962</v>
      </c>
      <c r="C181" t="s">
        <v>2430</v>
      </c>
      <c r="D181" t="s">
        <v>2431</v>
      </c>
      <c r="E181" t="s">
        <v>41</v>
      </c>
      <c r="F181" t="s">
        <v>2432</v>
      </c>
      <c r="G181" t="s">
        <v>2433</v>
      </c>
      <c r="H181" t="s">
        <v>44</v>
      </c>
      <c r="I181" t="s">
        <v>1394</v>
      </c>
      <c r="J181" t="s">
        <v>45</v>
      </c>
      <c r="K181" t="s">
        <v>45</v>
      </c>
      <c r="L181" t="s">
        <v>46</v>
      </c>
      <c r="M181" t="s">
        <v>47</v>
      </c>
      <c r="N181" t="s">
        <v>912</v>
      </c>
      <c r="O181" t="s">
        <v>51</v>
      </c>
      <c r="P181" t="s">
        <v>883</v>
      </c>
      <c r="Q181" t="s">
        <v>883</v>
      </c>
      <c r="R181" t="s">
        <v>883</v>
      </c>
      <c r="S181" t="s">
        <v>52</v>
      </c>
      <c r="T181" t="s">
        <v>2434</v>
      </c>
      <c r="U181" t="s">
        <v>1789</v>
      </c>
      <c r="V181" s="134">
        <v>7.0000000000000007E-2</v>
      </c>
      <c r="W181" s="134">
        <v>-0.11051</v>
      </c>
      <c r="X181" t="s">
        <v>123</v>
      </c>
      <c r="Y181" t="s">
        <v>51</v>
      </c>
      <c r="Z181" s="130">
        <v>11000</v>
      </c>
      <c r="AA181" s="132">
        <v>1</v>
      </c>
      <c r="AB181" s="136">
        <v>150.5</v>
      </c>
      <c r="AD181" s="130">
        <v>16.555</v>
      </c>
      <c r="AG181" t="s">
        <v>127</v>
      </c>
      <c r="AH181" s="134">
        <v>2.2000000000000001E-4</v>
      </c>
      <c r="AI181" s="134">
        <v>2.3658896287851198E-3</v>
      </c>
      <c r="AJ181" s="134">
        <v>2.9346680229750999E-4</v>
      </c>
    </row>
    <row r="182" spans="1:36">
      <c r="A182">
        <v>337</v>
      </c>
      <c r="B182">
        <v>9962</v>
      </c>
      <c r="C182" t="s">
        <v>1997</v>
      </c>
      <c r="D182" t="s">
        <v>1998</v>
      </c>
      <c r="E182" t="s">
        <v>41</v>
      </c>
      <c r="F182" t="s">
        <v>2466</v>
      </c>
      <c r="G182" t="s">
        <v>2467</v>
      </c>
      <c r="H182" t="s">
        <v>44</v>
      </c>
      <c r="I182" t="s">
        <v>1207</v>
      </c>
      <c r="J182" t="s">
        <v>45</v>
      </c>
      <c r="K182" t="s">
        <v>45</v>
      </c>
      <c r="L182" t="s">
        <v>46</v>
      </c>
      <c r="M182" t="s">
        <v>47</v>
      </c>
      <c r="N182" t="s">
        <v>172</v>
      </c>
      <c r="O182" t="s">
        <v>51</v>
      </c>
      <c r="P182" t="s">
        <v>161</v>
      </c>
      <c r="Q182" t="s">
        <v>119</v>
      </c>
      <c r="R182" t="s">
        <v>120</v>
      </c>
      <c r="S182" t="s">
        <v>52</v>
      </c>
      <c r="T182" t="s">
        <v>2468</v>
      </c>
      <c r="U182" t="s">
        <v>2469</v>
      </c>
      <c r="V182" s="134">
        <v>2E-3</v>
      </c>
      <c r="W182" s="134">
        <v>2.1569999999999999E-2</v>
      </c>
      <c r="X182" t="s">
        <v>123</v>
      </c>
      <c r="Y182" t="s">
        <v>51</v>
      </c>
      <c r="Z182" s="130">
        <v>32839.11</v>
      </c>
      <c r="AA182" s="132">
        <v>1</v>
      </c>
      <c r="AB182" s="136">
        <v>109.76</v>
      </c>
      <c r="AD182" s="130">
        <v>36.043999999999997</v>
      </c>
      <c r="AG182" t="s">
        <v>127</v>
      </c>
      <c r="AH182" s="134">
        <v>1.1E-5</v>
      </c>
      <c r="AI182" s="134">
        <v>5.15110938331894E-3</v>
      </c>
      <c r="AJ182" s="134">
        <v>6.38947641772939E-4</v>
      </c>
    </row>
    <row r="183" spans="1:36">
      <c r="A183">
        <v>337</v>
      </c>
      <c r="B183">
        <v>9962</v>
      </c>
      <c r="C183" t="s">
        <v>1997</v>
      </c>
      <c r="D183" t="s">
        <v>1998</v>
      </c>
      <c r="E183" t="s">
        <v>41</v>
      </c>
      <c r="F183" t="s">
        <v>1999</v>
      </c>
      <c r="G183" t="s">
        <v>2000</v>
      </c>
      <c r="H183" t="s">
        <v>44</v>
      </c>
      <c r="I183" t="s">
        <v>1207</v>
      </c>
      <c r="J183" t="s">
        <v>45</v>
      </c>
      <c r="K183" t="s">
        <v>45</v>
      </c>
      <c r="L183" t="s">
        <v>46</v>
      </c>
      <c r="M183" t="s">
        <v>47</v>
      </c>
      <c r="N183" t="s">
        <v>172</v>
      </c>
      <c r="O183" t="s">
        <v>51</v>
      </c>
      <c r="P183" t="s">
        <v>161</v>
      </c>
      <c r="Q183" t="s">
        <v>119</v>
      </c>
      <c r="R183" t="s">
        <v>120</v>
      </c>
      <c r="S183" t="s">
        <v>52</v>
      </c>
      <c r="T183" t="s">
        <v>2001</v>
      </c>
      <c r="U183" t="s">
        <v>2002</v>
      </c>
      <c r="V183" s="134">
        <v>2.4E-2</v>
      </c>
      <c r="W183" s="134">
        <v>2.3019999999999999E-2</v>
      </c>
      <c r="X183" t="s">
        <v>123</v>
      </c>
      <c r="Y183" t="s">
        <v>51</v>
      </c>
      <c r="Z183" s="130">
        <v>50400</v>
      </c>
      <c r="AA183" s="132">
        <v>1</v>
      </c>
      <c r="AB183" s="136">
        <v>104.68</v>
      </c>
      <c r="AD183" s="130">
        <v>52.759</v>
      </c>
      <c r="AG183" t="s">
        <v>127</v>
      </c>
      <c r="AH183" s="134">
        <v>1.2999999999999999E-5</v>
      </c>
      <c r="AI183" s="134">
        <v>7.5397951359696801E-3</v>
      </c>
      <c r="AJ183" s="134">
        <v>9.3524209312652795E-4</v>
      </c>
    </row>
    <row r="184" spans="1:36">
      <c r="A184">
        <v>337</v>
      </c>
      <c r="B184">
        <v>9962</v>
      </c>
      <c r="C184" t="s">
        <v>1997</v>
      </c>
      <c r="D184" t="s">
        <v>1998</v>
      </c>
      <c r="E184" t="s">
        <v>41</v>
      </c>
      <c r="F184" t="s">
        <v>2003</v>
      </c>
      <c r="G184" t="s">
        <v>2004</v>
      </c>
      <c r="H184" t="s">
        <v>44</v>
      </c>
      <c r="I184" t="s">
        <v>1392</v>
      </c>
      <c r="J184" t="s">
        <v>45</v>
      </c>
      <c r="K184" t="s">
        <v>45</v>
      </c>
      <c r="L184" t="s">
        <v>46</v>
      </c>
      <c r="M184" t="s">
        <v>47</v>
      </c>
      <c r="N184" t="s">
        <v>172</v>
      </c>
      <c r="O184" t="s">
        <v>51</v>
      </c>
      <c r="P184" t="s">
        <v>161</v>
      </c>
      <c r="Q184" t="s">
        <v>119</v>
      </c>
      <c r="R184" t="s">
        <v>120</v>
      </c>
      <c r="S184" t="s">
        <v>52</v>
      </c>
      <c r="T184" t="s">
        <v>2005</v>
      </c>
      <c r="U184" t="s">
        <v>2006</v>
      </c>
      <c r="V184" s="134">
        <v>2.6800000000000001E-2</v>
      </c>
      <c r="W184" s="134">
        <v>3.6639999999999999E-2</v>
      </c>
      <c r="X184" t="s">
        <v>123</v>
      </c>
      <c r="Y184" t="s">
        <v>51</v>
      </c>
      <c r="Z184" s="130">
        <v>82107.48</v>
      </c>
      <c r="AA184" s="132">
        <v>1</v>
      </c>
      <c r="AB184" s="136">
        <v>99.3</v>
      </c>
      <c r="AD184" s="130">
        <v>81.533000000000001</v>
      </c>
      <c r="AG184" t="s">
        <v>127</v>
      </c>
      <c r="AH184" s="134">
        <v>3.4999999999999997E-5</v>
      </c>
      <c r="AI184" s="134">
        <v>1.1651913906979E-2</v>
      </c>
      <c r="AJ184" s="134">
        <v>1.4453125257085199E-3</v>
      </c>
    </row>
    <row r="185" spans="1:36">
      <c r="A185">
        <v>337</v>
      </c>
      <c r="B185">
        <v>9962</v>
      </c>
      <c r="C185" t="s">
        <v>1997</v>
      </c>
      <c r="D185" t="s">
        <v>1998</v>
      </c>
      <c r="E185" t="s">
        <v>41</v>
      </c>
      <c r="F185" t="s">
        <v>2470</v>
      </c>
      <c r="G185" t="s">
        <v>2471</v>
      </c>
      <c r="H185" t="s">
        <v>44</v>
      </c>
      <c r="I185" t="s">
        <v>1207</v>
      </c>
      <c r="J185" t="s">
        <v>45</v>
      </c>
      <c r="K185" t="s">
        <v>45</v>
      </c>
      <c r="L185" t="s">
        <v>46</v>
      </c>
      <c r="M185" t="s">
        <v>47</v>
      </c>
      <c r="N185" t="s">
        <v>172</v>
      </c>
      <c r="O185" t="s">
        <v>51</v>
      </c>
      <c r="P185" t="s">
        <v>1840</v>
      </c>
      <c r="Q185" t="s">
        <v>119</v>
      </c>
      <c r="R185" t="s">
        <v>120</v>
      </c>
      <c r="S185" t="s">
        <v>52</v>
      </c>
      <c r="T185" t="s">
        <v>2472</v>
      </c>
      <c r="U185" t="s">
        <v>2473</v>
      </c>
      <c r="V185" s="134">
        <v>2E-3</v>
      </c>
      <c r="W185" s="134">
        <v>2.6540000000000001E-2</v>
      </c>
      <c r="X185" t="s">
        <v>123</v>
      </c>
      <c r="Y185" t="s">
        <v>51</v>
      </c>
      <c r="Z185" s="130">
        <v>50000</v>
      </c>
      <c r="AA185" s="132">
        <v>1</v>
      </c>
      <c r="AB185" s="136">
        <v>112.86</v>
      </c>
      <c r="AD185" s="130">
        <v>56.43</v>
      </c>
      <c r="AG185" t="s">
        <v>127</v>
      </c>
      <c r="AH185" s="134">
        <v>8.7000000000000001E-5</v>
      </c>
      <c r="AI185" s="134">
        <v>8.0644609937991097E-3</v>
      </c>
      <c r="AJ185" s="134">
        <v>1.00032205700081E-3</v>
      </c>
    </row>
    <row r="186" spans="1:36">
      <c r="A186">
        <v>337</v>
      </c>
      <c r="B186">
        <v>9962</v>
      </c>
      <c r="C186" t="s">
        <v>2007</v>
      </c>
      <c r="D186" t="s">
        <v>2008</v>
      </c>
      <c r="E186" t="s">
        <v>41</v>
      </c>
      <c r="F186" t="s">
        <v>2009</v>
      </c>
      <c r="G186" t="s">
        <v>2010</v>
      </c>
      <c r="H186" t="s">
        <v>44</v>
      </c>
      <c r="I186" t="s">
        <v>1207</v>
      </c>
      <c r="J186" t="s">
        <v>45</v>
      </c>
      <c r="K186" t="s">
        <v>45</v>
      </c>
      <c r="L186" t="s">
        <v>46</v>
      </c>
      <c r="M186" t="s">
        <v>47</v>
      </c>
      <c r="N186" t="s">
        <v>908</v>
      </c>
      <c r="O186" t="s">
        <v>51</v>
      </c>
      <c r="P186" t="s">
        <v>2011</v>
      </c>
      <c r="Q186" t="s">
        <v>143</v>
      </c>
      <c r="R186" t="s">
        <v>120</v>
      </c>
      <c r="S186" t="s">
        <v>52</v>
      </c>
      <c r="T186" t="s">
        <v>2012</v>
      </c>
      <c r="U186" t="s">
        <v>2013</v>
      </c>
      <c r="V186" s="134">
        <v>1.7999999999999999E-2</v>
      </c>
      <c r="W186" s="134">
        <v>2.5000000000000001E-2</v>
      </c>
      <c r="X186" t="s">
        <v>123</v>
      </c>
      <c r="Y186" t="s">
        <v>51</v>
      </c>
      <c r="Z186" s="130">
        <v>20111.62</v>
      </c>
      <c r="AA186" s="132">
        <v>1</v>
      </c>
      <c r="AB186" s="136">
        <v>117.63</v>
      </c>
      <c r="AD186" s="130">
        <v>23.657</v>
      </c>
      <c r="AG186" t="s">
        <v>127</v>
      </c>
      <c r="AH186" s="134">
        <v>2.6999999999999999E-5</v>
      </c>
      <c r="AI186" s="134">
        <v>3.3808853770467E-3</v>
      </c>
      <c r="AJ186" s="134">
        <v>4.1936766976140999E-4</v>
      </c>
    </row>
    <row r="187" spans="1:36">
      <c r="A187">
        <v>337</v>
      </c>
      <c r="B187">
        <v>9962</v>
      </c>
      <c r="C187" t="s">
        <v>2007</v>
      </c>
      <c r="D187" t="s">
        <v>2008</v>
      </c>
      <c r="E187" t="s">
        <v>41</v>
      </c>
      <c r="F187" t="s">
        <v>2014</v>
      </c>
      <c r="G187" t="s">
        <v>2015</v>
      </c>
      <c r="H187" t="s">
        <v>44</v>
      </c>
      <c r="I187" t="s">
        <v>1207</v>
      </c>
      <c r="J187" t="s">
        <v>45</v>
      </c>
      <c r="K187" t="s">
        <v>45</v>
      </c>
      <c r="L187" t="s">
        <v>46</v>
      </c>
      <c r="M187" t="s">
        <v>47</v>
      </c>
      <c r="N187" t="s">
        <v>908</v>
      </c>
      <c r="O187" t="s">
        <v>51</v>
      </c>
      <c r="P187" t="s">
        <v>2011</v>
      </c>
      <c r="Q187" t="s">
        <v>143</v>
      </c>
      <c r="R187" t="s">
        <v>120</v>
      </c>
      <c r="S187" t="s">
        <v>52</v>
      </c>
      <c r="T187" t="s">
        <v>2016</v>
      </c>
      <c r="U187" t="s">
        <v>2017</v>
      </c>
      <c r="V187" s="134">
        <v>3.3399999999999999E-2</v>
      </c>
      <c r="W187" s="134">
        <v>2.7900000000000001E-2</v>
      </c>
      <c r="X187" t="s">
        <v>123</v>
      </c>
      <c r="Y187" t="s">
        <v>51</v>
      </c>
      <c r="Z187" s="130">
        <v>48000</v>
      </c>
      <c r="AA187" s="132">
        <v>1</v>
      </c>
      <c r="AB187" s="136">
        <v>105.61</v>
      </c>
      <c r="AD187" s="130">
        <v>50.692999999999998</v>
      </c>
      <c r="AG187" t="s">
        <v>127</v>
      </c>
      <c r="AH187" s="134">
        <v>3.2000000000000003E-4</v>
      </c>
      <c r="AI187" s="134">
        <v>7.2445526894641104E-3</v>
      </c>
      <c r="AJ187" s="134">
        <v>8.9861998885576498E-4</v>
      </c>
    </row>
    <row r="188" spans="1:36">
      <c r="A188">
        <v>337</v>
      </c>
      <c r="B188">
        <v>9962</v>
      </c>
      <c r="C188" t="s">
        <v>2018</v>
      </c>
      <c r="D188" t="s">
        <v>2019</v>
      </c>
      <c r="E188" t="s">
        <v>41</v>
      </c>
      <c r="F188" t="s">
        <v>2020</v>
      </c>
      <c r="G188" t="s">
        <v>2021</v>
      </c>
      <c r="H188" t="s">
        <v>44</v>
      </c>
      <c r="I188" t="s">
        <v>1392</v>
      </c>
      <c r="J188" t="s">
        <v>45</v>
      </c>
      <c r="K188" t="s">
        <v>45</v>
      </c>
      <c r="L188" t="s">
        <v>46</v>
      </c>
      <c r="M188" t="s">
        <v>47</v>
      </c>
      <c r="N188" t="s">
        <v>59</v>
      </c>
      <c r="O188" t="s">
        <v>51</v>
      </c>
      <c r="P188" t="s">
        <v>1903</v>
      </c>
      <c r="Q188" t="s">
        <v>119</v>
      </c>
      <c r="R188" t="s">
        <v>120</v>
      </c>
      <c r="S188" t="s">
        <v>52</v>
      </c>
      <c r="T188" t="s">
        <v>2022</v>
      </c>
      <c r="U188" t="s">
        <v>1993</v>
      </c>
      <c r="V188" s="134">
        <v>5.6899999999999999E-2</v>
      </c>
      <c r="W188" s="134">
        <v>4.419E-2</v>
      </c>
      <c r="X188" t="s">
        <v>123</v>
      </c>
      <c r="Y188" t="s">
        <v>51</v>
      </c>
      <c r="Z188" s="130">
        <v>50000</v>
      </c>
      <c r="AA188" s="132">
        <v>1</v>
      </c>
      <c r="AB188" s="136">
        <v>106.49</v>
      </c>
      <c r="AD188" s="130">
        <v>53.244999999999997</v>
      </c>
      <c r="AG188" t="s">
        <v>127</v>
      </c>
      <c r="AH188" s="134">
        <v>2.8E-5</v>
      </c>
      <c r="AI188" s="134">
        <v>7.6092898390011298E-3</v>
      </c>
      <c r="AJ188" s="134">
        <v>9.4386227051228603E-4</v>
      </c>
    </row>
    <row r="189" spans="1:36">
      <c r="A189">
        <v>337</v>
      </c>
      <c r="B189">
        <v>9962</v>
      </c>
      <c r="C189" t="s">
        <v>2018</v>
      </c>
      <c r="D189" t="s">
        <v>2019</v>
      </c>
      <c r="E189" t="s">
        <v>41</v>
      </c>
      <c r="F189" t="s">
        <v>2023</v>
      </c>
      <c r="G189" t="s">
        <v>2024</v>
      </c>
      <c r="H189" t="s">
        <v>44</v>
      </c>
      <c r="I189" t="s">
        <v>1392</v>
      </c>
      <c r="J189" t="s">
        <v>45</v>
      </c>
      <c r="K189" t="s">
        <v>45</v>
      </c>
      <c r="L189" t="s">
        <v>46</v>
      </c>
      <c r="M189" t="s">
        <v>47</v>
      </c>
      <c r="N189" t="s">
        <v>59</v>
      </c>
      <c r="O189" t="s">
        <v>51</v>
      </c>
      <c r="P189" t="s">
        <v>1772</v>
      </c>
      <c r="Q189" t="s">
        <v>143</v>
      </c>
      <c r="R189" t="s">
        <v>120</v>
      </c>
      <c r="S189" t="s">
        <v>52</v>
      </c>
      <c r="T189" t="s">
        <v>2025</v>
      </c>
      <c r="U189" t="s">
        <v>2026</v>
      </c>
      <c r="V189" s="134">
        <v>5.6800000000000003E-2</v>
      </c>
      <c r="W189" s="134">
        <v>4.5089999999999998E-2</v>
      </c>
      <c r="X189" t="s">
        <v>123</v>
      </c>
      <c r="Y189" t="s">
        <v>51</v>
      </c>
      <c r="Z189" s="130">
        <v>56000</v>
      </c>
      <c r="AA189" s="132">
        <v>1</v>
      </c>
      <c r="AB189" s="136">
        <v>108.6</v>
      </c>
      <c r="AD189" s="130">
        <v>60.816000000000003</v>
      </c>
      <c r="AG189" t="s">
        <v>127</v>
      </c>
      <c r="AH189" s="134">
        <v>2.9E-5</v>
      </c>
      <c r="AI189" s="134">
        <v>8.6912681162304908E-3</v>
      </c>
      <c r="AJ189" s="134">
        <v>1.0780717033237899E-3</v>
      </c>
    </row>
    <row r="190" spans="1:36">
      <c r="A190">
        <v>337</v>
      </c>
      <c r="B190">
        <v>9962</v>
      </c>
      <c r="C190" t="s">
        <v>2027</v>
      </c>
      <c r="D190" t="s">
        <v>2028</v>
      </c>
      <c r="E190" t="s">
        <v>41</v>
      </c>
      <c r="F190" t="s">
        <v>2029</v>
      </c>
      <c r="G190" t="s">
        <v>2030</v>
      </c>
      <c r="H190" t="s">
        <v>44</v>
      </c>
      <c r="I190" t="s">
        <v>1207</v>
      </c>
      <c r="J190" t="s">
        <v>45</v>
      </c>
      <c r="K190" t="s">
        <v>45</v>
      </c>
      <c r="L190" t="s">
        <v>46</v>
      </c>
      <c r="M190" t="s">
        <v>47</v>
      </c>
      <c r="N190" t="s">
        <v>150</v>
      </c>
      <c r="O190" t="s">
        <v>51</v>
      </c>
      <c r="P190" t="s">
        <v>133</v>
      </c>
      <c r="Q190" t="s">
        <v>119</v>
      </c>
      <c r="R190" t="s">
        <v>120</v>
      </c>
      <c r="S190" t="s">
        <v>52</v>
      </c>
      <c r="T190" t="s">
        <v>2031</v>
      </c>
      <c r="U190" t="s">
        <v>2032</v>
      </c>
      <c r="V190" s="134">
        <v>1.7999999999999999E-2</v>
      </c>
      <c r="W190" s="134">
        <v>2.6540000000000001E-2</v>
      </c>
      <c r="X190" t="s">
        <v>123</v>
      </c>
      <c r="Y190" t="s">
        <v>51</v>
      </c>
      <c r="Z190" s="130">
        <v>31111.119999999999</v>
      </c>
      <c r="AA190" s="132">
        <v>1</v>
      </c>
      <c r="AB190" s="136">
        <v>119</v>
      </c>
      <c r="AD190" s="130">
        <v>37.021999999999998</v>
      </c>
      <c r="AG190" t="s">
        <v>127</v>
      </c>
      <c r="AH190" s="134">
        <v>4.5000000000000003E-5</v>
      </c>
      <c r="AI190" s="134">
        <v>5.2908798922372902E-3</v>
      </c>
      <c r="AJ190" s="134">
        <v>6.5628488515433203E-4</v>
      </c>
    </row>
    <row r="191" spans="1:36">
      <c r="A191">
        <v>337</v>
      </c>
      <c r="B191">
        <v>9962</v>
      </c>
      <c r="C191" t="s">
        <v>2474</v>
      </c>
      <c r="D191" t="s">
        <v>2475</v>
      </c>
      <c r="E191" t="s">
        <v>41</v>
      </c>
      <c r="F191" t="s">
        <v>2476</v>
      </c>
      <c r="G191" t="s">
        <v>2477</v>
      </c>
      <c r="H191" t="s">
        <v>44</v>
      </c>
      <c r="I191" t="s">
        <v>1207</v>
      </c>
      <c r="J191" t="s">
        <v>45</v>
      </c>
      <c r="K191" t="s">
        <v>45</v>
      </c>
      <c r="L191" t="s">
        <v>46</v>
      </c>
      <c r="M191" t="s">
        <v>47</v>
      </c>
      <c r="N191" t="s">
        <v>911</v>
      </c>
      <c r="O191" t="s">
        <v>51</v>
      </c>
      <c r="P191" t="s">
        <v>1800</v>
      </c>
      <c r="Q191" t="s">
        <v>119</v>
      </c>
      <c r="R191" t="s">
        <v>120</v>
      </c>
      <c r="S191" t="s">
        <v>52</v>
      </c>
      <c r="T191" t="s">
        <v>2478</v>
      </c>
      <c r="U191" t="s">
        <v>2479</v>
      </c>
      <c r="V191" s="134">
        <v>4.4000000000000003E-3</v>
      </c>
      <c r="W191" s="134">
        <v>2.3140000000000001E-2</v>
      </c>
      <c r="X191" t="s">
        <v>123</v>
      </c>
      <c r="Y191" t="s">
        <v>51</v>
      </c>
      <c r="Z191" s="130">
        <v>100833.34</v>
      </c>
      <c r="AA191" s="132">
        <v>1</v>
      </c>
      <c r="AB191" s="136">
        <v>113.09</v>
      </c>
      <c r="AD191" s="130">
        <v>114.032</v>
      </c>
      <c r="AG191" t="s">
        <v>127</v>
      </c>
      <c r="AH191" s="134">
        <v>7.4999999999999993E-5</v>
      </c>
      <c r="AI191" s="134">
        <v>1.6296474163346501E-2</v>
      </c>
      <c r="AJ191" s="134">
        <v>2.0214274170926002E-3</v>
      </c>
    </row>
    <row r="192" spans="1:36">
      <c r="A192">
        <v>337</v>
      </c>
      <c r="B192">
        <v>9962</v>
      </c>
      <c r="C192" t="s">
        <v>2033</v>
      </c>
      <c r="D192" t="s">
        <v>2034</v>
      </c>
      <c r="E192" t="s">
        <v>41</v>
      </c>
      <c r="F192" t="s">
        <v>2038</v>
      </c>
      <c r="G192" t="s">
        <v>2039</v>
      </c>
      <c r="H192" t="s">
        <v>44</v>
      </c>
      <c r="I192" t="s">
        <v>1392</v>
      </c>
      <c r="J192" t="s">
        <v>45</v>
      </c>
      <c r="K192" t="s">
        <v>45</v>
      </c>
      <c r="L192" t="s">
        <v>46</v>
      </c>
      <c r="M192" t="s">
        <v>47</v>
      </c>
      <c r="N192" t="s">
        <v>911</v>
      </c>
      <c r="O192" t="s">
        <v>51</v>
      </c>
      <c r="P192" t="s">
        <v>1840</v>
      </c>
      <c r="Q192" t="s">
        <v>119</v>
      </c>
      <c r="R192" t="s">
        <v>120</v>
      </c>
      <c r="S192" t="s">
        <v>52</v>
      </c>
      <c r="T192" t="s">
        <v>2040</v>
      </c>
      <c r="U192" t="s">
        <v>2041</v>
      </c>
      <c r="V192" s="134">
        <v>5.8500000000000003E-2</v>
      </c>
      <c r="W192" s="134">
        <v>4.4889999999999999E-2</v>
      </c>
      <c r="X192" t="s">
        <v>123</v>
      </c>
      <c r="Y192" t="s">
        <v>51</v>
      </c>
      <c r="Z192" s="130">
        <v>74000</v>
      </c>
      <c r="AA192" s="132">
        <v>1</v>
      </c>
      <c r="AB192" s="136">
        <v>110.36</v>
      </c>
      <c r="AD192" s="130">
        <v>81.665999999999997</v>
      </c>
      <c r="AG192" t="s">
        <v>127</v>
      </c>
      <c r="AH192" s="134">
        <v>7.3999999999999996E-5</v>
      </c>
      <c r="AI192" s="134">
        <v>1.16710171416622E-2</v>
      </c>
      <c r="AJ192" s="134">
        <v>1.4476821058984799E-3</v>
      </c>
    </row>
    <row r="193" spans="1:36">
      <c r="A193">
        <v>337</v>
      </c>
      <c r="B193">
        <v>9962</v>
      </c>
      <c r="C193" t="s">
        <v>2033</v>
      </c>
      <c r="D193" t="s">
        <v>2034</v>
      </c>
      <c r="E193" t="s">
        <v>41</v>
      </c>
      <c r="F193" t="s">
        <v>2480</v>
      </c>
      <c r="G193" t="s">
        <v>2481</v>
      </c>
      <c r="H193" t="s">
        <v>44</v>
      </c>
      <c r="I193" t="s">
        <v>1392</v>
      </c>
      <c r="J193" t="s">
        <v>45</v>
      </c>
      <c r="K193" t="s">
        <v>45</v>
      </c>
      <c r="L193" t="s">
        <v>46</v>
      </c>
      <c r="M193" t="s">
        <v>47</v>
      </c>
      <c r="N193" t="s">
        <v>911</v>
      </c>
      <c r="O193" t="s">
        <v>51</v>
      </c>
      <c r="P193" t="s">
        <v>1800</v>
      </c>
      <c r="Q193" t="s">
        <v>119</v>
      </c>
      <c r="R193" t="s">
        <v>120</v>
      </c>
      <c r="S193" t="s">
        <v>52</v>
      </c>
      <c r="T193" t="s">
        <v>2482</v>
      </c>
      <c r="U193" t="s">
        <v>2142</v>
      </c>
      <c r="V193" s="134">
        <v>3.95E-2</v>
      </c>
      <c r="W193" s="134">
        <v>3.6220000000000002E-2</v>
      </c>
      <c r="X193" t="s">
        <v>123</v>
      </c>
      <c r="Y193" t="s">
        <v>51</v>
      </c>
      <c r="Z193" s="130">
        <v>20000</v>
      </c>
      <c r="AA193" s="132">
        <v>1</v>
      </c>
      <c r="AB193" s="136">
        <v>101.17</v>
      </c>
      <c r="AD193" s="130">
        <v>20.234000000000002</v>
      </c>
      <c r="AG193" t="s">
        <v>127</v>
      </c>
      <c r="AH193" s="134">
        <v>8.2999999999999998E-5</v>
      </c>
      <c r="AI193" s="134">
        <v>2.8916587586129902E-3</v>
      </c>
      <c r="AJ193" s="134">
        <v>3.5868361689446102E-4</v>
      </c>
    </row>
    <row r="194" spans="1:36">
      <c r="A194">
        <v>337</v>
      </c>
      <c r="B194">
        <v>9962</v>
      </c>
      <c r="C194" t="s">
        <v>2042</v>
      </c>
      <c r="D194" t="s">
        <v>2043</v>
      </c>
      <c r="E194" t="s">
        <v>41</v>
      </c>
      <c r="F194" t="s">
        <v>2044</v>
      </c>
      <c r="G194" t="s">
        <v>2045</v>
      </c>
      <c r="H194" t="s">
        <v>44</v>
      </c>
      <c r="I194" t="s">
        <v>1207</v>
      </c>
      <c r="J194" t="s">
        <v>45</v>
      </c>
      <c r="K194" t="s">
        <v>45</v>
      </c>
      <c r="L194" t="s">
        <v>46</v>
      </c>
      <c r="M194" t="s">
        <v>47</v>
      </c>
      <c r="N194" t="s">
        <v>150</v>
      </c>
      <c r="O194" t="s">
        <v>51</v>
      </c>
      <c r="P194" t="s">
        <v>1772</v>
      </c>
      <c r="Q194" t="s">
        <v>143</v>
      </c>
      <c r="R194" t="s">
        <v>120</v>
      </c>
      <c r="S194" t="s">
        <v>52</v>
      </c>
      <c r="T194" t="s">
        <v>2046</v>
      </c>
      <c r="U194" t="s">
        <v>2047</v>
      </c>
      <c r="V194" s="134">
        <v>3.1800000000000002E-2</v>
      </c>
      <c r="W194" s="134">
        <v>2.5610000000000001E-2</v>
      </c>
      <c r="X194" t="s">
        <v>123</v>
      </c>
      <c r="Y194" t="s">
        <v>51</v>
      </c>
      <c r="Z194" s="130">
        <v>67000</v>
      </c>
      <c r="AA194" s="132">
        <v>1</v>
      </c>
      <c r="AB194" s="136">
        <v>106.64</v>
      </c>
      <c r="AD194" s="130">
        <v>71.448999999999998</v>
      </c>
      <c r="AG194" t="s">
        <v>127</v>
      </c>
      <c r="AH194" s="134">
        <v>2.9999999999999997E-4</v>
      </c>
      <c r="AI194" s="134">
        <v>1.02108109277646E-2</v>
      </c>
      <c r="AJ194" s="134">
        <v>1.26655698362998E-3</v>
      </c>
    </row>
    <row r="195" spans="1:36">
      <c r="A195">
        <v>337</v>
      </c>
      <c r="B195">
        <v>9962</v>
      </c>
      <c r="C195" t="s">
        <v>2048</v>
      </c>
      <c r="D195" t="s">
        <v>2049</v>
      </c>
      <c r="E195" t="s">
        <v>41</v>
      </c>
      <c r="F195" t="s">
        <v>2483</v>
      </c>
      <c r="G195" t="s">
        <v>2484</v>
      </c>
      <c r="H195" t="s">
        <v>44</v>
      </c>
      <c r="I195" t="s">
        <v>1207</v>
      </c>
      <c r="J195" t="s">
        <v>45</v>
      </c>
      <c r="K195" t="s">
        <v>45</v>
      </c>
      <c r="L195" t="s">
        <v>46</v>
      </c>
      <c r="M195" t="s">
        <v>47</v>
      </c>
      <c r="N195" t="s">
        <v>908</v>
      </c>
      <c r="O195" t="s">
        <v>51</v>
      </c>
      <c r="P195" t="s">
        <v>161</v>
      </c>
      <c r="Q195" t="s">
        <v>119</v>
      </c>
      <c r="R195" t="s">
        <v>120</v>
      </c>
      <c r="S195" t="s">
        <v>52</v>
      </c>
      <c r="T195" t="s">
        <v>2485</v>
      </c>
      <c r="U195" t="s">
        <v>2486</v>
      </c>
      <c r="V195" s="134">
        <v>2.3900000000000001E-2</v>
      </c>
      <c r="W195" s="134">
        <v>2.2329999999999999E-2</v>
      </c>
      <c r="X195" t="s">
        <v>123</v>
      </c>
      <c r="Y195" t="s">
        <v>51</v>
      </c>
      <c r="Z195" s="130">
        <v>55000</v>
      </c>
      <c r="AA195" s="132">
        <v>1</v>
      </c>
      <c r="AB195" s="136">
        <v>120.6</v>
      </c>
      <c r="AD195" s="130">
        <v>66.33</v>
      </c>
      <c r="AG195" t="s">
        <v>127</v>
      </c>
      <c r="AH195" s="134">
        <v>1.4E-5</v>
      </c>
      <c r="AI195" s="134">
        <v>9.4792787120094799E-3</v>
      </c>
      <c r="AJ195" s="134">
        <v>1.1758171547202501E-3</v>
      </c>
    </row>
    <row r="196" spans="1:36">
      <c r="A196">
        <v>337</v>
      </c>
      <c r="B196">
        <v>9962</v>
      </c>
      <c r="C196" t="s">
        <v>2048</v>
      </c>
      <c r="D196" t="s">
        <v>2049</v>
      </c>
      <c r="E196" t="s">
        <v>41</v>
      </c>
      <c r="F196" t="s">
        <v>2050</v>
      </c>
      <c r="G196" t="s">
        <v>2051</v>
      </c>
      <c r="H196" t="s">
        <v>44</v>
      </c>
      <c r="I196" t="s">
        <v>1207</v>
      </c>
      <c r="J196" t="s">
        <v>45</v>
      </c>
      <c r="K196" t="s">
        <v>45</v>
      </c>
      <c r="L196" t="s">
        <v>46</v>
      </c>
      <c r="M196" t="s">
        <v>47</v>
      </c>
      <c r="N196" t="s">
        <v>908</v>
      </c>
      <c r="O196" t="s">
        <v>51</v>
      </c>
      <c r="P196" t="s">
        <v>161</v>
      </c>
      <c r="Q196" t="s">
        <v>119</v>
      </c>
      <c r="R196" t="s">
        <v>120</v>
      </c>
      <c r="S196" t="s">
        <v>52</v>
      </c>
      <c r="T196" t="s">
        <v>2052</v>
      </c>
      <c r="U196" t="s">
        <v>2053</v>
      </c>
      <c r="V196" s="134">
        <v>3.2000000000000001E-2</v>
      </c>
      <c r="W196" s="134">
        <v>2.5319999999999999E-2</v>
      </c>
      <c r="X196" t="s">
        <v>123</v>
      </c>
      <c r="Y196" t="s">
        <v>51</v>
      </c>
      <c r="Z196" s="130">
        <v>85000</v>
      </c>
      <c r="AA196" s="132">
        <v>1</v>
      </c>
      <c r="AB196" s="136">
        <v>115.44</v>
      </c>
      <c r="AD196" s="130">
        <v>98.123999999999995</v>
      </c>
      <c r="AG196" t="s">
        <v>127</v>
      </c>
      <c r="AH196" s="134">
        <v>1.7E-5</v>
      </c>
      <c r="AI196" s="134">
        <v>1.4022987250674201E-2</v>
      </c>
      <c r="AJ196" s="134">
        <v>1.7394223200628701E-3</v>
      </c>
    </row>
    <row r="197" spans="1:36">
      <c r="A197">
        <v>337</v>
      </c>
      <c r="B197">
        <v>9962</v>
      </c>
      <c r="C197" t="s">
        <v>2048</v>
      </c>
      <c r="D197" t="s">
        <v>2049</v>
      </c>
      <c r="E197" t="s">
        <v>41</v>
      </c>
      <c r="F197" t="s">
        <v>2054</v>
      </c>
      <c r="G197" t="s">
        <v>2055</v>
      </c>
      <c r="H197" t="s">
        <v>44</v>
      </c>
      <c r="I197" t="s">
        <v>1207</v>
      </c>
      <c r="J197" t="s">
        <v>45</v>
      </c>
      <c r="K197" t="s">
        <v>45</v>
      </c>
      <c r="L197" t="s">
        <v>46</v>
      </c>
      <c r="M197" t="s">
        <v>47</v>
      </c>
      <c r="N197" t="s">
        <v>908</v>
      </c>
      <c r="O197" t="s">
        <v>51</v>
      </c>
      <c r="P197" t="s">
        <v>161</v>
      </c>
      <c r="Q197" t="s">
        <v>119</v>
      </c>
      <c r="R197" t="s">
        <v>120</v>
      </c>
      <c r="S197" t="s">
        <v>52</v>
      </c>
      <c r="T197" t="s">
        <v>2056</v>
      </c>
      <c r="U197" t="s">
        <v>2057</v>
      </c>
      <c r="V197" s="134">
        <v>2.9899999999999999E-2</v>
      </c>
      <c r="W197" s="134">
        <v>2.435E-2</v>
      </c>
      <c r="X197" t="s">
        <v>123</v>
      </c>
      <c r="Y197" t="s">
        <v>51</v>
      </c>
      <c r="Z197" s="130">
        <v>10000</v>
      </c>
      <c r="AA197" s="132">
        <v>1</v>
      </c>
      <c r="AB197" s="136">
        <v>107.33</v>
      </c>
      <c r="AD197" s="130">
        <v>10.733000000000001</v>
      </c>
      <c r="AG197" t="s">
        <v>127</v>
      </c>
      <c r="AH197" s="134">
        <v>2.5999999999999998E-5</v>
      </c>
      <c r="AI197" s="134">
        <v>1.5338624817729199E-3</v>
      </c>
      <c r="AJ197" s="134">
        <v>1.9026150341643999E-4</v>
      </c>
    </row>
    <row r="198" spans="1:36">
      <c r="A198">
        <v>337</v>
      </c>
      <c r="B198">
        <v>9962</v>
      </c>
      <c r="C198" t="s">
        <v>2058</v>
      </c>
      <c r="D198" t="s">
        <v>2059</v>
      </c>
      <c r="E198" t="s">
        <v>225</v>
      </c>
      <c r="F198" t="s">
        <v>2060</v>
      </c>
      <c r="G198" t="s">
        <v>2061</v>
      </c>
      <c r="H198" t="s">
        <v>44</v>
      </c>
      <c r="I198" t="s">
        <v>1208</v>
      </c>
      <c r="J198" t="s">
        <v>45</v>
      </c>
      <c r="K198" t="s">
        <v>70</v>
      </c>
      <c r="L198" t="s">
        <v>46</v>
      </c>
      <c r="M198" t="s">
        <v>47</v>
      </c>
      <c r="N198" t="s">
        <v>924</v>
      </c>
      <c r="O198" t="s">
        <v>51</v>
      </c>
      <c r="P198" t="s">
        <v>1840</v>
      </c>
      <c r="Q198" t="s">
        <v>119</v>
      </c>
      <c r="R198" t="s">
        <v>120</v>
      </c>
      <c r="S198" t="s">
        <v>52</v>
      </c>
      <c r="T198" t="s">
        <v>2062</v>
      </c>
      <c r="U198" t="s">
        <v>2063</v>
      </c>
      <c r="V198" s="134">
        <v>4.7199999999999999E-2</v>
      </c>
      <c r="W198" s="134">
        <v>7.3999999999999996E-2</v>
      </c>
      <c r="X198" t="s">
        <v>123</v>
      </c>
      <c r="Y198" t="s">
        <v>51</v>
      </c>
      <c r="Z198" s="130">
        <v>29000</v>
      </c>
      <c r="AA198" s="132">
        <v>1</v>
      </c>
      <c r="AB198" s="136">
        <v>92.95</v>
      </c>
      <c r="AD198" s="130">
        <v>26.956</v>
      </c>
      <c r="AG198" t="s">
        <v>127</v>
      </c>
      <c r="AH198" s="134">
        <v>8.7999999999999998E-5</v>
      </c>
      <c r="AI198" s="134">
        <v>3.8522342427494598E-3</v>
      </c>
      <c r="AJ198" s="134">
        <v>4.7783415217943302E-4</v>
      </c>
    </row>
    <row r="199" spans="1:36">
      <c r="A199">
        <v>337</v>
      </c>
      <c r="B199">
        <v>9962</v>
      </c>
      <c r="C199" t="s">
        <v>2070</v>
      </c>
      <c r="D199" t="s">
        <v>2071</v>
      </c>
      <c r="E199" t="s">
        <v>41</v>
      </c>
      <c r="F199" t="s">
        <v>2072</v>
      </c>
      <c r="G199" t="s">
        <v>2073</v>
      </c>
      <c r="H199" t="s">
        <v>44</v>
      </c>
      <c r="I199" t="s">
        <v>1207</v>
      </c>
      <c r="J199" t="s">
        <v>45</v>
      </c>
      <c r="K199" t="s">
        <v>45</v>
      </c>
      <c r="L199" t="s">
        <v>46</v>
      </c>
      <c r="M199" t="s">
        <v>47</v>
      </c>
      <c r="N199" t="s">
        <v>172</v>
      </c>
      <c r="O199" t="s">
        <v>51</v>
      </c>
      <c r="P199" t="s">
        <v>1840</v>
      </c>
      <c r="Q199" t="s">
        <v>119</v>
      </c>
      <c r="R199" t="s">
        <v>120</v>
      </c>
      <c r="S199" t="s">
        <v>52</v>
      </c>
      <c r="T199" t="s">
        <v>2074</v>
      </c>
      <c r="U199" t="s">
        <v>2075</v>
      </c>
      <c r="V199" s="134">
        <v>2.5899999999999999E-2</v>
      </c>
      <c r="W199" s="134">
        <v>2.3019999999999999E-2</v>
      </c>
      <c r="X199" t="s">
        <v>123</v>
      </c>
      <c r="Y199" t="s">
        <v>51</v>
      </c>
      <c r="Z199" s="130">
        <v>25000</v>
      </c>
      <c r="AA199" s="132">
        <v>1</v>
      </c>
      <c r="AB199" s="136">
        <v>108.83</v>
      </c>
      <c r="AD199" s="130">
        <v>27.207000000000001</v>
      </c>
      <c r="AG199" t="s">
        <v>127</v>
      </c>
      <c r="AH199" s="134">
        <v>3.6999999999999998E-5</v>
      </c>
      <c r="AI199" s="134">
        <v>3.8882477846675402E-3</v>
      </c>
      <c r="AJ199" s="134">
        <v>4.8230130012138302E-4</v>
      </c>
    </row>
    <row r="200" spans="1:36">
      <c r="A200">
        <v>337</v>
      </c>
      <c r="B200">
        <v>9962</v>
      </c>
      <c r="C200" t="s">
        <v>2076</v>
      </c>
      <c r="D200" t="s">
        <v>2077</v>
      </c>
      <c r="E200" t="s">
        <v>41</v>
      </c>
      <c r="F200" t="s">
        <v>2078</v>
      </c>
      <c r="G200" t="s">
        <v>2079</v>
      </c>
      <c r="H200" t="s">
        <v>44</v>
      </c>
      <c r="I200" t="s">
        <v>1207</v>
      </c>
      <c r="J200" t="s">
        <v>45</v>
      </c>
      <c r="K200" t="s">
        <v>45</v>
      </c>
      <c r="L200" t="s">
        <v>46</v>
      </c>
      <c r="M200" t="s">
        <v>47</v>
      </c>
      <c r="N200" t="s">
        <v>150</v>
      </c>
      <c r="O200" t="s">
        <v>51</v>
      </c>
      <c r="P200" t="s">
        <v>883</v>
      </c>
      <c r="Q200" t="s">
        <v>883</v>
      </c>
      <c r="R200" t="s">
        <v>883</v>
      </c>
      <c r="S200" t="s">
        <v>52</v>
      </c>
      <c r="T200" t="s">
        <v>2080</v>
      </c>
      <c r="U200" t="s">
        <v>2032</v>
      </c>
      <c r="V200" s="134">
        <v>4.4999999999999998E-2</v>
      </c>
      <c r="W200" s="134">
        <v>3.2870000000000003E-2</v>
      </c>
      <c r="X200" t="s">
        <v>123</v>
      </c>
      <c r="Y200" t="s">
        <v>51</v>
      </c>
      <c r="Z200" s="130">
        <v>42000</v>
      </c>
      <c r="AA200" s="132">
        <v>1</v>
      </c>
      <c r="AB200" s="136">
        <v>109.34</v>
      </c>
      <c r="AD200" s="130">
        <v>45.923000000000002</v>
      </c>
      <c r="AG200" t="s">
        <v>127</v>
      </c>
      <c r="AH200" s="134">
        <v>4.3000000000000002E-5</v>
      </c>
      <c r="AI200" s="134">
        <v>6.5628677888718403E-3</v>
      </c>
      <c r="AJ200" s="134">
        <v>8.1406325995457996E-4</v>
      </c>
    </row>
    <row r="201" spans="1:36">
      <c r="A201">
        <v>337</v>
      </c>
      <c r="B201">
        <v>9962</v>
      </c>
      <c r="C201" t="s">
        <v>2081</v>
      </c>
      <c r="D201" t="s">
        <v>2082</v>
      </c>
      <c r="E201" t="s">
        <v>41</v>
      </c>
      <c r="F201" t="s">
        <v>2083</v>
      </c>
      <c r="G201" t="s">
        <v>2084</v>
      </c>
      <c r="H201" t="s">
        <v>44</v>
      </c>
      <c r="I201" t="s">
        <v>1392</v>
      </c>
      <c r="J201" t="s">
        <v>45</v>
      </c>
      <c r="K201" t="s">
        <v>45</v>
      </c>
      <c r="L201" t="s">
        <v>46</v>
      </c>
      <c r="M201" t="s">
        <v>47</v>
      </c>
      <c r="N201" t="s">
        <v>912</v>
      </c>
      <c r="O201" t="s">
        <v>51</v>
      </c>
      <c r="P201" t="s">
        <v>1903</v>
      </c>
      <c r="Q201" t="s">
        <v>119</v>
      </c>
      <c r="R201" t="s">
        <v>120</v>
      </c>
      <c r="S201" t="s">
        <v>52</v>
      </c>
      <c r="T201" t="s">
        <v>2085</v>
      </c>
      <c r="U201" t="s">
        <v>136</v>
      </c>
      <c r="V201" s="134">
        <v>3.95E-2</v>
      </c>
      <c r="W201" s="134">
        <v>4.478E-2</v>
      </c>
      <c r="X201" t="s">
        <v>123</v>
      </c>
      <c r="Y201" t="s">
        <v>51</v>
      </c>
      <c r="Z201" s="130">
        <v>13650</v>
      </c>
      <c r="AA201" s="132">
        <v>1</v>
      </c>
      <c r="AB201" s="136">
        <v>99.56</v>
      </c>
      <c r="AD201" s="130">
        <v>13.59</v>
      </c>
      <c r="AG201" t="s">
        <v>127</v>
      </c>
      <c r="AH201" s="134">
        <v>4.6999999999999997E-5</v>
      </c>
      <c r="AI201" s="134">
        <v>1.94215029307231E-3</v>
      </c>
      <c r="AJ201" s="134">
        <v>2.40905843262762E-4</v>
      </c>
    </row>
    <row r="202" spans="1:36">
      <c r="A202">
        <v>337</v>
      </c>
      <c r="B202">
        <v>9962</v>
      </c>
      <c r="C202" t="s">
        <v>2092</v>
      </c>
      <c r="D202" t="s">
        <v>2093</v>
      </c>
      <c r="E202" t="s">
        <v>41</v>
      </c>
      <c r="F202" t="s">
        <v>2487</v>
      </c>
      <c r="G202" t="s">
        <v>2488</v>
      </c>
      <c r="H202" t="s">
        <v>44</v>
      </c>
      <c r="I202" t="s">
        <v>1207</v>
      </c>
      <c r="J202" t="s">
        <v>45</v>
      </c>
      <c r="K202" t="s">
        <v>45</v>
      </c>
      <c r="L202" t="s">
        <v>46</v>
      </c>
      <c r="M202" t="s">
        <v>47</v>
      </c>
      <c r="N202" t="s">
        <v>150</v>
      </c>
      <c r="O202" t="s">
        <v>51</v>
      </c>
      <c r="P202" t="s">
        <v>1800</v>
      </c>
      <c r="Q202" t="s">
        <v>119</v>
      </c>
      <c r="R202" t="s">
        <v>120</v>
      </c>
      <c r="S202" t="s">
        <v>52</v>
      </c>
      <c r="T202" t="s">
        <v>2489</v>
      </c>
      <c r="U202" t="s">
        <v>2490</v>
      </c>
      <c r="V202" s="134">
        <v>1.5800000000000002E-2</v>
      </c>
      <c r="W202" s="134">
        <v>2.683E-2</v>
      </c>
      <c r="X202" t="s">
        <v>123</v>
      </c>
      <c r="Y202" t="s">
        <v>51</v>
      </c>
      <c r="Z202" s="130">
        <v>13345.72</v>
      </c>
      <c r="AA202" s="132">
        <v>1</v>
      </c>
      <c r="AB202" s="136">
        <v>119.63</v>
      </c>
      <c r="AD202" s="130">
        <v>15.965</v>
      </c>
      <c r="AG202" t="s">
        <v>127</v>
      </c>
      <c r="AH202" s="134">
        <v>3.6999999999999998E-5</v>
      </c>
      <c r="AI202" s="134">
        <v>2.2816414975547301E-3</v>
      </c>
      <c r="AJ202" s="134">
        <v>2.8301659812445201E-4</v>
      </c>
    </row>
    <row r="203" spans="1:36">
      <c r="A203">
        <v>337</v>
      </c>
      <c r="B203">
        <v>9962</v>
      </c>
      <c r="C203" t="s">
        <v>2092</v>
      </c>
      <c r="D203" t="s">
        <v>2093</v>
      </c>
      <c r="E203" t="s">
        <v>41</v>
      </c>
      <c r="F203" t="s">
        <v>2098</v>
      </c>
      <c r="G203" t="s">
        <v>2099</v>
      </c>
      <c r="H203" t="s">
        <v>44</v>
      </c>
      <c r="I203" t="s">
        <v>1207</v>
      </c>
      <c r="J203" t="s">
        <v>45</v>
      </c>
      <c r="K203" t="s">
        <v>45</v>
      </c>
      <c r="L203" t="s">
        <v>46</v>
      </c>
      <c r="M203" t="s">
        <v>47</v>
      </c>
      <c r="N203" t="s">
        <v>150</v>
      </c>
      <c r="O203" t="s">
        <v>51</v>
      </c>
      <c r="P203" t="s">
        <v>1800</v>
      </c>
      <c r="Q203" t="s">
        <v>119</v>
      </c>
      <c r="R203" t="s">
        <v>120</v>
      </c>
      <c r="S203" t="s">
        <v>52</v>
      </c>
      <c r="T203" t="s">
        <v>2100</v>
      </c>
      <c r="U203" t="s">
        <v>2101</v>
      </c>
      <c r="V203" s="134">
        <v>8.3999999999999995E-3</v>
      </c>
      <c r="W203" s="134">
        <v>2.3349999999999999E-2</v>
      </c>
      <c r="X203" t="s">
        <v>123</v>
      </c>
      <c r="Y203" t="s">
        <v>51</v>
      </c>
      <c r="Z203" s="130">
        <v>45054.95</v>
      </c>
      <c r="AA203" s="132">
        <v>1</v>
      </c>
      <c r="AB203" s="136">
        <v>112.77</v>
      </c>
      <c r="AD203" s="130">
        <v>50.808</v>
      </c>
      <c r="AG203" t="s">
        <v>127</v>
      </c>
      <c r="AH203" s="134">
        <v>6.0999999999999999E-5</v>
      </c>
      <c r="AI203" s="134">
        <v>7.2610827787283798E-3</v>
      </c>
      <c r="AJ203" s="134">
        <v>9.0067039407292198E-4</v>
      </c>
    </row>
    <row r="204" spans="1:36">
      <c r="A204">
        <v>337</v>
      </c>
      <c r="B204">
        <v>9962</v>
      </c>
      <c r="C204" t="s">
        <v>2491</v>
      </c>
      <c r="D204" t="s">
        <v>2492</v>
      </c>
      <c r="E204" t="s">
        <v>41</v>
      </c>
      <c r="F204" t="s">
        <v>2493</v>
      </c>
      <c r="G204" t="s">
        <v>2494</v>
      </c>
      <c r="H204" t="s">
        <v>44</v>
      </c>
      <c r="I204" t="s">
        <v>1392</v>
      </c>
      <c r="J204" t="s">
        <v>45</v>
      </c>
      <c r="K204" t="s">
        <v>45</v>
      </c>
      <c r="L204" t="s">
        <v>46</v>
      </c>
      <c r="M204" t="s">
        <v>47</v>
      </c>
      <c r="N204" t="s">
        <v>911</v>
      </c>
      <c r="O204" t="s">
        <v>51</v>
      </c>
      <c r="P204" t="s">
        <v>1840</v>
      </c>
      <c r="Q204" t="s">
        <v>119</v>
      </c>
      <c r="R204" t="s">
        <v>120</v>
      </c>
      <c r="S204" t="s">
        <v>52</v>
      </c>
      <c r="T204" t="s">
        <v>2495</v>
      </c>
      <c r="U204" t="s">
        <v>2496</v>
      </c>
      <c r="V204" s="134">
        <v>5.2499999999999998E-2</v>
      </c>
      <c r="W204" s="134">
        <v>3.8469999999999997E-2</v>
      </c>
      <c r="X204" t="s">
        <v>123</v>
      </c>
      <c r="Y204" t="s">
        <v>51</v>
      </c>
      <c r="Z204" s="130">
        <v>46000</v>
      </c>
      <c r="AA204" s="132">
        <v>1</v>
      </c>
      <c r="AB204" s="136">
        <v>106.55</v>
      </c>
      <c r="AD204" s="130">
        <v>49.012999999999998</v>
      </c>
      <c r="AG204" t="s">
        <v>127</v>
      </c>
      <c r="AH204" s="134">
        <v>5.3999999999999998E-5</v>
      </c>
      <c r="AI204" s="134">
        <v>7.0044909921863499E-3</v>
      </c>
      <c r="AJ204" s="134">
        <v>8.6884254793161196E-4</v>
      </c>
    </row>
    <row r="205" spans="1:36">
      <c r="A205">
        <v>337</v>
      </c>
      <c r="B205">
        <v>9962</v>
      </c>
      <c r="C205" t="s">
        <v>2102</v>
      </c>
      <c r="D205" t="s">
        <v>2103</v>
      </c>
      <c r="E205" t="s">
        <v>41</v>
      </c>
      <c r="F205" t="s">
        <v>2104</v>
      </c>
      <c r="G205" t="s">
        <v>2105</v>
      </c>
      <c r="H205" t="s">
        <v>44</v>
      </c>
      <c r="I205" t="s">
        <v>1392</v>
      </c>
      <c r="J205" t="s">
        <v>45</v>
      </c>
      <c r="K205" t="s">
        <v>45</v>
      </c>
      <c r="L205" t="s">
        <v>46</v>
      </c>
      <c r="M205" t="s">
        <v>47</v>
      </c>
      <c r="N205" t="s">
        <v>911</v>
      </c>
      <c r="O205" t="s">
        <v>51</v>
      </c>
      <c r="P205" t="s">
        <v>1840</v>
      </c>
      <c r="Q205" t="s">
        <v>119</v>
      </c>
      <c r="R205" t="s">
        <v>120</v>
      </c>
      <c r="S205" t="s">
        <v>52</v>
      </c>
      <c r="T205" t="s">
        <v>2106</v>
      </c>
      <c r="U205" t="s">
        <v>2107</v>
      </c>
      <c r="V205" s="134">
        <v>5.5100000000000003E-2</v>
      </c>
      <c r="W205" s="134">
        <v>4.3159999999999997E-2</v>
      </c>
      <c r="X205" t="s">
        <v>123</v>
      </c>
      <c r="Y205" t="s">
        <v>51</v>
      </c>
      <c r="Z205" s="130">
        <v>74000</v>
      </c>
      <c r="AA205" s="132">
        <v>1</v>
      </c>
      <c r="AB205" s="136">
        <v>111.56</v>
      </c>
      <c r="AD205" s="130">
        <v>82.554000000000002</v>
      </c>
      <c r="AG205" t="s">
        <v>127</v>
      </c>
      <c r="AH205" s="134">
        <v>1.4799999999999999E-4</v>
      </c>
      <c r="AI205" s="134">
        <v>1.17979220036592E-2</v>
      </c>
      <c r="AJ205" s="134">
        <v>1.46342348436059E-3</v>
      </c>
    </row>
    <row r="206" spans="1:36">
      <c r="A206">
        <v>337</v>
      </c>
      <c r="B206">
        <v>9962</v>
      </c>
      <c r="C206" t="s">
        <v>2102</v>
      </c>
      <c r="D206" t="s">
        <v>2103</v>
      </c>
      <c r="E206" t="s">
        <v>41</v>
      </c>
      <c r="F206" t="s">
        <v>2497</v>
      </c>
      <c r="G206" t="s">
        <v>2498</v>
      </c>
      <c r="H206" t="s">
        <v>44</v>
      </c>
      <c r="I206" t="s">
        <v>1392</v>
      </c>
      <c r="J206" t="s">
        <v>45</v>
      </c>
      <c r="K206" t="s">
        <v>45</v>
      </c>
      <c r="L206" t="s">
        <v>46</v>
      </c>
      <c r="M206" t="s">
        <v>47</v>
      </c>
      <c r="N206" t="s">
        <v>911</v>
      </c>
      <c r="O206" t="s">
        <v>51</v>
      </c>
      <c r="P206" t="s">
        <v>1840</v>
      </c>
      <c r="Q206" t="s">
        <v>119</v>
      </c>
      <c r="R206" t="s">
        <v>120</v>
      </c>
      <c r="S206" t="s">
        <v>52</v>
      </c>
      <c r="T206" t="s">
        <v>2499</v>
      </c>
      <c r="U206" t="s">
        <v>2171</v>
      </c>
      <c r="V206" s="134">
        <v>2.5000000000000001E-2</v>
      </c>
      <c r="W206" s="134">
        <v>3.9969999999999999E-2</v>
      </c>
      <c r="X206" t="s">
        <v>123</v>
      </c>
      <c r="Y206" t="s">
        <v>51</v>
      </c>
      <c r="Z206" s="130">
        <v>80000</v>
      </c>
      <c r="AA206" s="132">
        <v>1</v>
      </c>
      <c r="AB206" s="136">
        <v>93.19</v>
      </c>
      <c r="AD206" s="130">
        <v>74.552000000000007</v>
      </c>
      <c r="AG206" t="s">
        <v>127</v>
      </c>
      <c r="AH206" s="134">
        <v>6.0000000000000002E-5</v>
      </c>
      <c r="AI206" s="134">
        <v>1.0654291972527199E-2</v>
      </c>
      <c r="AJ206" s="134">
        <v>1.3215667197151301E-3</v>
      </c>
    </row>
    <row r="207" spans="1:36">
      <c r="A207">
        <v>337</v>
      </c>
      <c r="B207">
        <v>9962</v>
      </c>
      <c r="C207" t="s">
        <v>167</v>
      </c>
      <c r="D207" t="s">
        <v>168</v>
      </c>
      <c r="E207" t="s">
        <v>41</v>
      </c>
      <c r="F207" t="s">
        <v>2108</v>
      </c>
      <c r="G207" t="s">
        <v>2109</v>
      </c>
      <c r="H207" t="s">
        <v>44</v>
      </c>
      <c r="I207" t="s">
        <v>1207</v>
      </c>
      <c r="J207" t="s">
        <v>45</v>
      </c>
      <c r="K207" t="s">
        <v>45</v>
      </c>
      <c r="L207" t="s">
        <v>46</v>
      </c>
      <c r="M207" t="s">
        <v>47</v>
      </c>
      <c r="N207" t="s">
        <v>172</v>
      </c>
      <c r="O207" t="s">
        <v>51</v>
      </c>
      <c r="P207" t="s">
        <v>161</v>
      </c>
      <c r="Q207" t="s">
        <v>119</v>
      </c>
      <c r="R207" t="s">
        <v>120</v>
      </c>
      <c r="S207" t="s">
        <v>52</v>
      </c>
      <c r="T207" t="s">
        <v>2110</v>
      </c>
      <c r="U207" t="s">
        <v>1763</v>
      </c>
      <c r="V207" s="134">
        <v>1.8599999999999998E-2</v>
      </c>
      <c r="W207" s="134">
        <v>2.215E-2</v>
      </c>
      <c r="X207" t="s">
        <v>123</v>
      </c>
      <c r="Y207" t="s">
        <v>51</v>
      </c>
      <c r="Z207" s="130">
        <v>29400</v>
      </c>
      <c r="AA207" s="132">
        <v>1</v>
      </c>
      <c r="AB207" s="136">
        <v>107.17</v>
      </c>
      <c r="AD207" s="130">
        <v>31.507999999999999</v>
      </c>
      <c r="AG207" t="s">
        <v>127</v>
      </c>
      <c r="AH207" s="134">
        <v>1.2999999999999999E-5</v>
      </c>
      <c r="AI207" s="134">
        <v>4.5028331685876798E-3</v>
      </c>
      <c r="AJ207" s="134">
        <v>5.5853495242850397E-4</v>
      </c>
    </row>
    <row r="208" spans="1:36">
      <c r="A208">
        <v>337</v>
      </c>
      <c r="B208">
        <v>9962</v>
      </c>
      <c r="C208" t="s">
        <v>167</v>
      </c>
      <c r="D208" t="s">
        <v>168</v>
      </c>
      <c r="E208" t="s">
        <v>41</v>
      </c>
      <c r="F208" t="s">
        <v>2111</v>
      </c>
      <c r="G208" t="s">
        <v>2112</v>
      </c>
      <c r="H208" t="s">
        <v>44</v>
      </c>
      <c r="I208" t="s">
        <v>1207</v>
      </c>
      <c r="J208" t="s">
        <v>45</v>
      </c>
      <c r="K208" t="s">
        <v>45</v>
      </c>
      <c r="L208" t="s">
        <v>46</v>
      </c>
      <c r="M208" t="s">
        <v>47</v>
      </c>
      <c r="N208" t="s">
        <v>172</v>
      </c>
      <c r="O208" t="s">
        <v>51</v>
      </c>
      <c r="P208" t="s">
        <v>161</v>
      </c>
      <c r="Q208" t="s">
        <v>119</v>
      </c>
      <c r="R208" t="s">
        <v>120</v>
      </c>
      <c r="S208" t="s">
        <v>52</v>
      </c>
      <c r="T208" t="s">
        <v>2113</v>
      </c>
      <c r="U208" t="s">
        <v>2114</v>
      </c>
      <c r="V208" s="134">
        <v>1E-3</v>
      </c>
      <c r="W208" s="134">
        <v>2.0889999999999999E-2</v>
      </c>
      <c r="X208" t="s">
        <v>123</v>
      </c>
      <c r="Y208" t="s">
        <v>51</v>
      </c>
      <c r="Z208" s="130">
        <v>118775</v>
      </c>
      <c r="AA208" s="132">
        <v>1</v>
      </c>
      <c r="AB208" s="136">
        <v>113.31</v>
      </c>
      <c r="AD208" s="130">
        <v>134.584</v>
      </c>
      <c r="AG208" t="s">
        <v>127</v>
      </c>
      <c r="AH208" s="134">
        <v>3.8000000000000002E-5</v>
      </c>
      <c r="AI208" s="134">
        <v>1.9233511170079098E-2</v>
      </c>
      <c r="AJ208" s="134">
        <v>2.3857397874198099E-3</v>
      </c>
    </row>
    <row r="209" spans="1:36">
      <c r="A209">
        <v>337</v>
      </c>
      <c r="B209">
        <v>9962</v>
      </c>
      <c r="C209" t="s">
        <v>167</v>
      </c>
      <c r="D209" t="s">
        <v>168</v>
      </c>
      <c r="E209" t="s">
        <v>41</v>
      </c>
      <c r="F209" t="s">
        <v>2115</v>
      </c>
      <c r="G209" t="s">
        <v>2116</v>
      </c>
      <c r="H209" t="s">
        <v>44</v>
      </c>
      <c r="I209" t="s">
        <v>1207</v>
      </c>
      <c r="J209" t="s">
        <v>45</v>
      </c>
      <c r="K209" t="s">
        <v>45</v>
      </c>
      <c r="L209" t="s">
        <v>46</v>
      </c>
      <c r="M209" t="s">
        <v>47</v>
      </c>
      <c r="N209" t="s">
        <v>172</v>
      </c>
      <c r="O209" t="s">
        <v>51</v>
      </c>
      <c r="P209" t="s">
        <v>161</v>
      </c>
      <c r="Q209" t="s">
        <v>119</v>
      </c>
      <c r="R209" t="s">
        <v>120</v>
      </c>
      <c r="S209" t="s">
        <v>52</v>
      </c>
      <c r="T209" t="s">
        <v>2117</v>
      </c>
      <c r="U209" t="s">
        <v>2118</v>
      </c>
      <c r="V209" s="134">
        <v>2.0199999999999999E-2</v>
      </c>
      <c r="W209" s="134">
        <v>2.223E-2</v>
      </c>
      <c r="X209" t="s">
        <v>123</v>
      </c>
      <c r="Y209" t="s">
        <v>51</v>
      </c>
      <c r="Z209" s="130">
        <v>226875</v>
      </c>
      <c r="AA209" s="132">
        <v>1</v>
      </c>
      <c r="AB209" s="136">
        <v>106.52</v>
      </c>
      <c r="AD209" s="130">
        <v>241.667</v>
      </c>
      <c r="AG209" t="s">
        <v>127</v>
      </c>
      <c r="AH209" s="134">
        <v>4.5000000000000003E-5</v>
      </c>
      <c r="AI209" s="134">
        <v>3.4536879516280303E-2</v>
      </c>
      <c r="AJ209" s="134">
        <v>4.2839815812463202E-3</v>
      </c>
    </row>
    <row r="210" spans="1:36">
      <c r="A210">
        <v>337</v>
      </c>
      <c r="B210">
        <v>9962</v>
      </c>
      <c r="C210" t="s">
        <v>167</v>
      </c>
      <c r="D210" t="s">
        <v>168</v>
      </c>
      <c r="E210" t="s">
        <v>41</v>
      </c>
      <c r="F210" t="s">
        <v>2500</v>
      </c>
      <c r="G210" t="s">
        <v>2501</v>
      </c>
      <c r="H210" t="s">
        <v>44</v>
      </c>
      <c r="I210" t="s">
        <v>1207</v>
      </c>
      <c r="J210" t="s">
        <v>45</v>
      </c>
      <c r="K210" t="s">
        <v>45</v>
      </c>
      <c r="L210" t="s">
        <v>46</v>
      </c>
      <c r="M210" t="s">
        <v>47</v>
      </c>
      <c r="N210" t="s">
        <v>172</v>
      </c>
      <c r="O210" t="s">
        <v>51</v>
      </c>
      <c r="P210" t="s">
        <v>161</v>
      </c>
      <c r="Q210" t="s">
        <v>119</v>
      </c>
      <c r="R210" t="s">
        <v>120</v>
      </c>
      <c r="S210" t="s">
        <v>52</v>
      </c>
      <c r="T210" t="s">
        <v>2502</v>
      </c>
      <c r="U210" t="s">
        <v>2503</v>
      </c>
      <c r="V210" s="134">
        <v>1E-3</v>
      </c>
      <c r="W210" s="134">
        <v>2.145E-2</v>
      </c>
      <c r="X210" t="s">
        <v>123</v>
      </c>
      <c r="Y210" t="s">
        <v>51</v>
      </c>
      <c r="Z210" s="130">
        <v>29000</v>
      </c>
      <c r="AA210" s="132">
        <v>1</v>
      </c>
      <c r="AB210" s="136">
        <v>108.74</v>
      </c>
      <c r="AD210" s="130">
        <v>31.535</v>
      </c>
      <c r="AG210" t="s">
        <v>127</v>
      </c>
      <c r="AH210" s="134">
        <v>6.9999999999999999E-6</v>
      </c>
      <c r="AI210" s="134">
        <v>4.5066374562299696E-3</v>
      </c>
      <c r="AJ210" s="134">
        <v>5.5900683924681605E-4</v>
      </c>
    </row>
    <row r="211" spans="1:36">
      <c r="A211">
        <v>337</v>
      </c>
      <c r="B211">
        <v>9962</v>
      </c>
      <c r="C211" t="s">
        <v>167</v>
      </c>
      <c r="D211" t="s">
        <v>168</v>
      </c>
      <c r="E211" t="s">
        <v>41</v>
      </c>
      <c r="F211" t="s">
        <v>2119</v>
      </c>
      <c r="G211" t="s">
        <v>2120</v>
      </c>
      <c r="H211" t="s">
        <v>44</v>
      </c>
      <c r="I211" t="s">
        <v>1207</v>
      </c>
      <c r="J211" t="s">
        <v>45</v>
      </c>
      <c r="K211" t="s">
        <v>45</v>
      </c>
      <c r="L211" t="s">
        <v>46</v>
      </c>
      <c r="M211" t="s">
        <v>47</v>
      </c>
      <c r="N211" t="s">
        <v>172</v>
      </c>
      <c r="O211" t="s">
        <v>51</v>
      </c>
      <c r="P211" t="s">
        <v>1840</v>
      </c>
      <c r="Q211" t="s">
        <v>119</v>
      </c>
      <c r="R211" t="s">
        <v>120</v>
      </c>
      <c r="S211" t="s">
        <v>52</v>
      </c>
      <c r="T211" t="s">
        <v>2121</v>
      </c>
      <c r="U211" t="s">
        <v>2122</v>
      </c>
      <c r="V211" s="134">
        <v>1.4999999999999999E-2</v>
      </c>
      <c r="W211" s="134">
        <v>2.564E-2</v>
      </c>
      <c r="X211" t="s">
        <v>123</v>
      </c>
      <c r="Y211" t="s">
        <v>51</v>
      </c>
      <c r="Z211" s="130">
        <v>171268</v>
      </c>
      <c r="AA211" s="132">
        <v>1</v>
      </c>
      <c r="AB211" s="136">
        <v>113.56</v>
      </c>
      <c r="AD211" s="130">
        <v>194.49199999999999</v>
      </c>
      <c r="AG211" t="s">
        <v>127</v>
      </c>
      <c r="AH211" s="134">
        <v>1.22E-4</v>
      </c>
      <c r="AI211" s="134">
        <v>2.7795014534642701E-2</v>
      </c>
      <c r="AJ211" s="134">
        <v>3.4477153693272399E-3</v>
      </c>
    </row>
    <row r="212" spans="1:36">
      <c r="A212">
        <v>337</v>
      </c>
      <c r="B212">
        <v>9962</v>
      </c>
      <c r="C212" t="s">
        <v>167</v>
      </c>
      <c r="D212" t="s">
        <v>168</v>
      </c>
      <c r="E212" t="s">
        <v>41</v>
      </c>
      <c r="F212" t="s">
        <v>2123</v>
      </c>
      <c r="G212" t="s">
        <v>2124</v>
      </c>
      <c r="H212" t="s">
        <v>44</v>
      </c>
      <c r="I212" t="s">
        <v>1207</v>
      </c>
      <c r="J212" t="s">
        <v>45</v>
      </c>
      <c r="K212" t="s">
        <v>45</v>
      </c>
      <c r="L212" t="s">
        <v>46</v>
      </c>
      <c r="M212" t="s">
        <v>47</v>
      </c>
      <c r="N212" t="s">
        <v>172</v>
      </c>
      <c r="O212" t="s">
        <v>51</v>
      </c>
      <c r="P212" t="s">
        <v>1840</v>
      </c>
      <c r="Q212" t="s">
        <v>119</v>
      </c>
      <c r="R212" t="s">
        <v>120</v>
      </c>
      <c r="S212" t="s">
        <v>52</v>
      </c>
      <c r="T212" t="s">
        <v>2125</v>
      </c>
      <c r="U212" t="s">
        <v>2126</v>
      </c>
      <c r="V212" s="134">
        <v>3.1E-2</v>
      </c>
      <c r="W212" s="134">
        <v>2.4590000000000001E-2</v>
      </c>
      <c r="X212" t="s">
        <v>123</v>
      </c>
      <c r="Y212" t="s">
        <v>51</v>
      </c>
      <c r="Z212" s="130">
        <v>167000</v>
      </c>
      <c r="AA212" s="132">
        <v>1</v>
      </c>
      <c r="AB212" s="136">
        <v>107.81</v>
      </c>
      <c r="AD212" s="130">
        <v>180.04300000000001</v>
      </c>
      <c r="AG212" t="s">
        <v>127</v>
      </c>
      <c r="AH212" s="134">
        <v>7.2999999999999999E-5</v>
      </c>
      <c r="AI212" s="134">
        <v>2.57300608075186E-2</v>
      </c>
      <c r="AJ212" s="134">
        <v>3.19157689193656E-3</v>
      </c>
    </row>
    <row r="213" spans="1:36">
      <c r="A213">
        <v>337</v>
      </c>
      <c r="B213">
        <v>9962</v>
      </c>
      <c r="C213" t="s">
        <v>2504</v>
      </c>
      <c r="D213" t="s">
        <v>2505</v>
      </c>
      <c r="E213" t="s">
        <v>41</v>
      </c>
      <c r="F213" t="s">
        <v>2506</v>
      </c>
      <c r="G213" t="s">
        <v>2507</v>
      </c>
      <c r="H213" t="s">
        <v>44</v>
      </c>
      <c r="I213" t="s">
        <v>1207</v>
      </c>
      <c r="J213" t="s">
        <v>45</v>
      </c>
      <c r="K213" t="s">
        <v>45</v>
      </c>
      <c r="L213" t="s">
        <v>46</v>
      </c>
      <c r="M213" t="s">
        <v>47</v>
      </c>
      <c r="N213" t="s">
        <v>116</v>
      </c>
      <c r="O213" t="s">
        <v>51</v>
      </c>
      <c r="P213" t="s">
        <v>1772</v>
      </c>
      <c r="Q213" t="s">
        <v>143</v>
      </c>
      <c r="R213" t="s">
        <v>120</v>
      </c>
      <c r="S213" t="s">
        <v>52</v>
      </c>
      <c r="T213" t="s">
        <v>2508</v>
      </c>
      <c r="U213" t="s">
        <v>2509</v>
      </c>
      <c r="V213" s="134">
        <v>3.73E-2</v>
      </c>
      <c r="W213" s="134">
        <v>2.6450000000000001E-2</v>
      </c>
      <c r="X213" t="s">
        <v>123</v>
      </c>
      <c r="Y213" t="s">
        <v>51</v>
      </c>
      <c r="Z213" s="130">
        <v>23760</v>
      </c>
      <c r="AA213" s="132">
        <v>1</v>
      </c>
      <c r="AB213" s="136">
        <v>114.44</v>
      </c>
      <c r="AD213" s="130">
        <v>27.190999999999999</v>
      </c>
      <c r="AG213" t="s">
        <v>127</v>
      </c>
      <c r="AH213" s="134">
        <v>5.8999999999999998E-5</v>
      </c>
      <c r="AI213" s="134">
        <v>3.8858817521278699E-3</v>
      </c>
      <c r="AJ213" s="134">
        <v>4.82007815592308E-4</v>
      </c>
    </row>
    <row r="214" spans="1:36">
      <c r="A214">
        <v>337</v>
      </c>
      <c r="B214">
        <v>9962</v>
      </c>
      <c r="C214" t="s">
        <v>2510</v>
      </c>
      <c r="D214" t="s">
        <v>2511</v>
      </c>
      <c r="E214" t="s">
        <v>41</v>
      </c>
      <c r="F214" t="s">
        <v>2512</v>
      </c>
      <c r="G214" t="s">
        <v>2513</v>
      </c>
      <c r="H214" t="s">
        <v>44</v>
      </c>
      <c r="I214" t="s">
        <v>1392</v>
      </c>
      <c r="J214" t="s">
        <v>45</v>
      </c>
      <c r="K214" t="s">
        <v>45</v>
      </c>
      <c r="L214" t="s">
        <v>46</v>
      </c>
      <c r="M214" t="s">
        <v>47</v>
      </c>
      <c r="N214" t="s">
        <v>912</v>
      </c>
      <c r="O214" t="s">
        <v>51</v>
      </c>
      <c r="P214" t="s">
        <v>883</v>
      </c>
      <c r="Q214" t="s">
        <v>883</v>
      </c>
      <c r="R214" t="s">
        <v>883</v>
      </c>
      <c r="S214" t="s">
        <v>52</v>
      </c>
      <c r="T214" t="s">
        <v>2514</v>
      </c>
      <c r="U214" t="s">
        <v>2515</v>
      </c>
      <c r="V214" s="134">
        <v>6.7299999999999999E-2</v>
      </c>
      <c r="W214" s="134">
        <v>4.6309999999999997E-2</v>
      </c>
      <c r="X214" t="s">
        <v>123</v>
      </c>
      <c r="Y214" t="s">
        <v>51</v>
      </c>
      <c r="Z214" s="130">
        <v>25005</v>
      </c>
      <c r="AA214" s="132">
        <v>1</v>
      </c>
      <c r="AB214" s="136">
        <v>108</v>
      </c>
      <c r="AD214" s="130">
        <v>27.004999999999999</v>
      </c>
      <c r="AG214" t="s">
        <v>127</v>
      </c>
      <c r="AH214" s="134">
        <v>1.03E-4</v>
      </c>
      <c r="AI214" s="134">
        <v>3.8593654956927599E-3</v>
      </c>
      <c r="AJ214" s="134">
        <v>4.7871871837904998E-4</v>
      </c>
    </row>
    <row r="215" spans="1:36">
      <c r="A215">
        <v>337</v>
      </c>
      <c r="B215">
        <v>9962</v>
      </c>
      <c r="C215" t="s">
        <v>2127</v>
      </c>
      <c r="D215" t="s">
        <v>2128</v>
      </c>
      <c r="E215" t="s">
        <v>41</v>
      </c>
      <c r="F215" t="s">
        <v>2129</v>
      </c>
      <c r="G215" t="s">
        <v>2130</v>
      </c>
      <c r="H215" t="s">
        <v>44</v>
      </c>
      <c r="I215" t="s">
        <v>1392</v>
      </c>
      <c r="J215" t="s">
        <v>45</v>
      </c>
      <c r="K215" t="s">
        <v>45</v>
      </c>
      <c r="L215" t="s">
        <v>46</v>
      </c>
      <c r="M215" t="s">
        <v>47</v>
      </c>
      <c r="N215" t="s">
        <v>912</v>
      </c>
      <c r="O215" t="s">
        <v>51</v>
      </c>
      <c r="P215" t="s">
        <v>883</v>
      </c>
      <c r="Q215" t="s">
        <v>883</v>
      </c>
      <c r="R215" t="s">
        <v>883</v>
      </c>
      <c r="S215" t="s">
        <v>52</v>
      </c>
      <c r="T215" t="s">
        <v>2131</v>
      </c>
      <c r="U215" t="s">
        <v>2132</v>
      </c>
      <c r="V215" s="134">
        <v>8.1500000000000003E-2</v>
      </c>
      <c r="W215" s="134">
        <v>4.4359999999999997E-2</v>
      </c>
      <c r="X215" t="s">
        <v>123</v>
      </c>
      <c r="Y215" t="s">
        <v>51</v>
      </c>
      <c r="Z215" s="130">
        <v>28000</v>
      </c>
      <c r="AA215" s="132">
        <v>1</v>
      </c>
      <c r="AB215" s="136">
        <v>109.93</v>
      </c>
      <c r="AD215" s="130">
        <v>30.78</v>
      </c>
      <c r="AG215" t="s">
        <v>127</v>
      </c>
      <c r="AH215" s="134">
        <v>1.02E-4</v>
      </c>
      <c r="AI215" s="134">
        <v>4.3988540700608597E-3</v>
      </c>
      <c r="AJ215" s="134">
        <v>5.4563730362055401E-4</v>
      </c>
    </row>
    <row r="216" spans="1:36">
      <c r="A216">
        <v>337</v>
      </c>
      <c r="B216">
        <v>9962</v>
      </c>
      <c r="C216" t="s">
        <v>2133</v>
      </c>
      <c r="D216" t="s">
        <v>2134</v>
      </c>
      <c r="E216" t="s">
        <v>41</v>
      </c>
      <c r="F216" t="s">
        <v>2139</v>
      </c>
      <c r="G216" t="s">
        <v>2140</v>
      </c>
      <c r="H216" t="s">
        <v>44</v>
      </c>
      <c r="I216" t="s">
        <v>1207</v>
      </c>
      <c r="J216" t="s">
        <v>45</v>
      </c>
      <c r="K216" t="s">
        <v>45</v>
      </c>
      <c r="L216" t="s">
        <v>46</v>
      </c>
      <c r="M216" t="s">
        <v>47</v>
      </c>
      <c r="N216" t="s">
        <v>150</v>
      </c>
      <c r="O216" t="s">
        <v>51</v>
      </c>
      <c r="P216" t="s">
        <v>1800</v>
      </c>
      <c r="Q216" t="s">
        <v>119</v>
      </c>
      <c r="R216" t="s">
        <v>120</v>
      </c>
      <c r="S216" t="s">
        <v>52</v>
      </c>
      <c r="T216" t="s">
        <v>2141</v>
      </c>
      <c r="U216" t="s">
        <v>2142</v>
      </c>
      <c r="V216" s="134">
        <v>2.81E-2</v>
      </c>
      <c r="W216" s="134">
        <v>2.3630000000000002E-2</v>
      </c>
      <c r="X216" t="s">
        <v>123</v>
      </c>
      <c r="Y216" t="s">
        <v>51</v>
      </c>
      <c r="Z216" s="130">
        <v>23562.5</v>
      </c>
      <c r="AA216" s="132">
        <v>1</v>
      </c>
      <c r="AB216" s="136">
        <v>121.96</v>
      </c>
      <c r="AD216" s="130">
        <v>28.736999999999998</v>
      </c>
      <c r="AG216" t="s">
        <v>127</v>
      </c>
      <c r="AH216" s="134">
        <v>2.0000000000000002E-5</v>
      </c>
      <c r="AI216" s="134">
        <v>4.1068049671829001E-3</v>
      </c>
      <c r="AJ216" s="134">
        <v>5.0941130419408797E-4</v>
      </c>
    </row>
    <row r="217" spans="1:36">
      <c r="A217">
        <v>337</v>
      </c>
      <c r="B217">
        <v>9962</v>
      </c>
      <c r="C217" t="s">
        <v>2133</v>
      </c>
      <c r="D217" t="s">
        <v>2134</v>
      </c>
      <c r="E217" t="s">
        <v>41</v>
      </c>
      <c r="F217" t="s">
        <v>2516</v>
      </c>
      <c r="G217" t="s">
        <v>2517</v>
      </c>
      <c r="H217" t="s">
        <v>44</v>
      </c>
      <c r="I217" t="s">
        <v>1207</v>
      </c>
      <c r="J217" t="s">
        <v>45</v>
      </c>
      <c r="K217" t="s">
        <v>45</v>
      </c>
      <c r="L217" t="s">
        <v>46</v>
      </c>
      <c r="M217" t="s">
        <v>47</v>
      </c>
      <c r="N217" t="s">
        <v>150</v>
      </c>
      <c r="O217" t="s">
        <v>51</v>
      </c>
      <c r="P217" t="s">
        <v>1800</v>
      </c>
      <c r="Q217" t="s">
        <v>119</v>
      </c>
      <c r="R217" t="s">
        <v>120</v>
      </c>
      <c r="S217" t="s">
        <v>52</v>
      </c>
      <c r="T217" t="s">
        <v>2518</v>
      </c>
      <c r="U217" t="s">
        <v>1813</v>
      </c>
      <c r="V217" s="134">
        <v>3.6999999999999998E-2</v>
      </c>
      <c r="W217" s="134">
        <v>2.3529999999999999E-2</v>
      </c>
      <c r="X217" t="s">
        <v>123</v>
      </c>
      <c r="Y217" t="s">
        <v>51</v>
      </c>
      <c r="Z217" s="130">
        <v>3508.75</v>
      </c>
      <c r="AA217" s="132">
        <v>1</v>
      </c>
      <c r="AB217" s="136">
        <v>121.81</v>
      </c>
      <c r="AD217" s="130">
        <v>4.274</v>
      </c>
      <c r="AG217" t="s">
        <v>127</v>
      </c>
      <c r="AH217" s="134">
        <v>2.3E-5</v>
      </c>
      <c r="AI217" s="134">
        <v>6.1080230067974903E-4</v>
      </c>
      <c r="AJ217" s="134">
        <v>7.5764395699427694E-5</v>
      </c>
    </row>
    <row r="218" spans="1:36">
      <c r="A218">
        <v>337</v>
      </c>
      <c r="B218">
        <v>9962</v>
      </c>
      <c r="C218" t="s">
        <v>2143</v>
      </c>
      <c r="D218" t="s">
        <v>2144</v>
      </c>
      <c r="E218" t="s">
        <v>41</v>
      </c>
      <c r="F218" t="s">
        <v>2145</v>
      </c>
      <c r="G218" t="s">
        <v>2146</v>
      </c>
      <c r="H218" t="s">
        <v>44</v>
      </c>
      <c r="I218" t="s">
        <v>1392</v>
      </c>
      <c r="J218" t="s">
        <v>45</v>
      </c>
      <c r="K218" t="s">
        <v>45</v>
      </c>
      <c r="L218" t="s">
        <v>46</v>
      </c>
      <c r="M218" t="s">
        <v>47</v>
      </c>
      <c r="N218" t="s">
        <v>911</v>
      </c>
      <c r="O218" t="s">
        <v>51</v>
      </c>
      <c r="P218" t="s">
        <v>142</v>
      </c>
      <c r="Q218" t="s">
        <v>143</v>
      </c>
      <c r="R218" t="s">
        <v>120</v>
      </c>
      <c r="S218" t="s">
        <v>52</v>
      </c>
      <c r="T218" t="s">
        <v>2147</v>
      </c>
      <c r="U218" t="s">
        <v>2148</v>
      </c>
      <c r="V218" s="134">
        <v>5.0200000000000002E-2</v>
      </c>
      <c r="W218" s="134">
        <v>4.24E-2</v>
      </c>
      <c r="X218" t="s">
        <v>123</v>
      </c>
      <c r="Y218" t="s">
        <v>51</v>
      </c>
      <c r="Z218" s="130">
        <v>35000</v>
      </c>
      <c r="AA218" s="132">
        <v>1</v>
      </c>
      <c r="AB218" s="136">
        <v>105.83</v>
      </c>
      <c r="AD218" s="130">
        <v>37.040999999999997</v>
      </c>
      <c r="AG218" t="s">
        <v>127</v>
      </c>
      <c r="AH218" s="134">
        <v>1.25E-4</v>
      </c>
      <c r="AI218" s="134">
        <v>5.29349047387588E-3</v>
      </c>
      <c r="AJ218" s="134">
        <v>6.5660870374514705E-4</v>
      </c>
    </row>
    <row r="219" spans="1:36">
      <c r="A219">
        <v>337</v>
      </c>
      <c r="B219">
        <v>9962</v>
      </c>
      <c r="C219" t="s">
        <v>2143</v>
      </c>
      <c r="D219" t="s">
        <v>2144</v>
      </c>
      <c r="E219" t="s">
        <v>41</v>
      </c>
      <c r="F219" t="s">
        <v>2149</v>
      </c>
      <c r="G219" t="s">
        <v>2150</v>
      </c>
      <c r="H219" t="s">
        <v>44</v>
      </c>
      <c r="I219" t="s">
        <v>1392</v>
      </c>
      <c r="J219" t="s">
        <v>45</v>
      </c>
      <c r="K219" t="s">
        <v>45</v>
      </c>
      <c r="L219" t="s">
        <v>46</v>
      </c>
      <c r="M219" t="s">
        <v>47</v>
      </c>
      <c r="N219" t="s">
        <v>911</v>
      </c>
      <c r="O219" t="s">
        <v>51</v>
      </c>
      <c r="P219" t="s">
        <v>142</v>
      </c>
      <c r="Q219" t="s">
        <v>143</v>
      </c>
      <c r="R219" t="s">
        <v>120</v>
      </c>
      <c r="S219" t="s">
        <v>52</v>
      </c>
      <c r="T219" t="s">
        <v>2151</v>
      </c>
      <c r="U219" t="s">
        <v>2152</v>
      </c>
      <c r="V219" s="134">
        <v>5.0200000000000002E-2</v>
      </c>
      <c r="W219" s="134">
        <v>4.3389999999999998E-2</v>
      </c>
      <c r="X219" t="s">
        <v>123</v>
      </c>
      <c r="Y219" t="s">
        <v>51</v>
      </c>
      <c r="Z219" s="130">
        <v>35000</v>
      </c>
      <c r="AA219" s="132">
        <v>1</v>
      </c>
      <c r="AB219" s="136">
        <v>105.61</v>
      </c>
      <c r="AD219" s="130">
        <v>36.963999999999999</v>
      </c>
      <c r="AG219" t="s">
        <v>127</v>
      </c>
      <c r="AH219" s="134">
        <v>1.25E-4</v>
      </c>
      <c r="AI219" s="134">
        <v>5.2824863360675803E-3</v>
      </c>
      <c r="AJ219" s="134">
        <v>6.5524374187399595E-4</v>
      </c>
    </row>
    <row r="220" spans="1:36">
      <c r="A220">
        <v>337</v>
      </c>
      <c r="B220">
        <v>9962</v>
      </c>
      <c r="C220" t="s">
        <v>2158</v>
      </c>
      <c r="D220" t="s">
        <v>2159</v>
      </c>
      <c r="E220" t="s">
        <v>41</v>
      </c>
      <c r="F220" t="s">
        <v>2160</v>
      </c>
      <c r="G220" t="s">
        <v>2161</v>
      </c>
      <c r="H220" t="s">
        <v>44</v>
      </c>
      <c r="I220" t="s">
        <v>1207</v>
      </c>
      <c r="J220" t="s">
        <v>45</v>
      </c>
      <c r="K220" t="s">
        <v>45</v>
      </c>
      <c r="L220" t="s">
        <v>46</v>
      </c>
      <c r="M220" t="s">
        <v>47</v>
      </c>
      <c r="N220" t="s">
        <v>150</v>
      </c>
      <c r="O220" t="s">
        <v>51</v>
      </c>
      <c r="P220" t="s">
        <v>1800</v>
      </c>
      <c r="Q220" t="s">
        <v>119</v>
      </c>
      <c r="R220" t="s">
        <v>120</v>
      </c>
      <c r="S220" t="s">
        <v>52</v>
      </c>
      <c r="T220" t="s">
        <v>2162</v>
      </c>
      <c r="U220" t="s">
        <v>2163</v>
      </c>
      <c r="V220" s="134">
        <v>2.0500000000000001E-2</v>
      </c>
      <c r="W220" s="134">
        <v>3.3419999999999998E-2</v>
      </c>
      <c r="X220" t="s">
        <v>123</v>
      </c>
      <c r="Y220" t="s">
        <v>51</v>
      </c>
      <c r="Z220" s="130">
        <v>26843.75</v>
      </c>
      <c r="AA220" s="132">
        <v>1</v>
      </c>
      <c r="AB220" s="136">
        <v>120.72</v>
      </c>
      <c r="AD220" s="130">
        <v>32.405999999999999</v>
      </c>
      <c r="AG220" t="s">
        <v>127</v>
      </c>
      <c r="AH220" s="134">
        <v>5.3000000000000001E-5</v>
      </c>
      <c r="AI220" s="134">
        <v>4.6311378426604696E-3</v>
      </c>
      <c r="AJ220" s="134">
        <v>5.7444996467668802E-4</v>
      </c>
    </row>
    <row r="221" spans="1:36">
      <c r="A221">
        <v>337</v>
      </c>
      <c r="B221">
        <v>9962</v>
      </c>
      <c r="C221" t="s">
        <v>2158</v>
      </c>
      <c r="D221" t="s">
        <v>2159</v>
      </c>
      <c r="E221" t="s">
        <v>41</v>
      </c>
      <c r="F221" t="s">
        <v>2168</v>
      </c>
      <c r="G221" t="s">
        <v>2169</v>
      </c>
      <c r="H221" t="s">
        <v>44</v>
      </c>
      <c r="I221" t="s">
        <v>1207</v>
      </c>
      <c r="J221" t="s">
        <v>45</v>
      </c>
      <c r="K221" t="s">
        <v>45</v>
      </c>
      <c r="L221" t="s">
        <v>46</v>
      </c>
      <c r="M221" t="s">
        <v>47</v>
      </c>
      <c r="N221" t="s">
        <v>150</v>
      </c>
      <c r="O221" t="s">
        <v>51</v>
      </c>
      <c r="P221" t="s">
        <v>1800</v>
      </c>
      <c r="Q221" t="s">
        <v>119</v>
      </c>
      <c r="R221" t="s">
        <v>120</v>
      </c>
      <c r="S221" t="s">
        <v>52</v>
      </c>
      <c r="T221" t="s">
        <v>2170</v>
      </c>
      <c r="U221" t="s">
        <v>2171</v>
      </c>
      <c r="V221" s="134">
        <v>9.7000000000000003E-3</v>
      </c>
      <c r="W221" s="134">
        <v>2.5440000000000001E-2</v>
      </c>
      <c r="X221" t="s">
        <v>123</v>
      </c>
      <c r="Y221" t="s">
        <v>51</v>
      </c>
      <c r="Z221" s="130">
        <v>101455.71</v>
      </c>
      <c r="AA221" s="132">
        <v>1</v>
      </c>
      <c r="AB221" s="136">
        <v>109.96</v>
      </c>
      <c r="AD221" s="130">
        <v>111.56100000000001</v>
      </c>
      <c r="AG221" t="s">
        <v>127</v>
      </c>
      <c r="AH221" s="134">
        <v>7.7000000000000001E-5</v>
      </c>
      <c r="AI221" s="134">
        <v>1.5943237696901601E-2</v>
      </c>
      <c r="AJ221" s="134">
        <v>1.9776116891730799E-3</v>
      </c>
    </row>
    <row r="222" spans="1:36">
      <c r="A222">
        <v>337</v>
      </c>
      <c r="B222">
        <v>9962</v>
      </c>
      <c r="C222" t="s">
        <v>2172</v>
      </c>
      <c r="D222" t="s">
        <v>2173</v>
      </c>
      <c r="E222" t="s">
        <v>41</v>
      </c>
      <c r="F222" t="s">
        <v>2178</v>
      </c>
      <c r="G222" t="s">
        <v>2179</v>
      </c>
      <c r="H222" t="s">
        <v>44</v>
      </c>
      <c r="I222" t="s">
        <v>1207</v>
      </c>
      <c r="J222" t="s">
        <v>45</v>
      </c>
      <c r="K222" t="s">
        <v>45</v>
      </c>
      <c r="L222" t="s">
        <v>46</v>
      </c>
      <c r="M222" t="s">
        <v>47</v>
      </c>
      <c r="N222" t="s">
        <v>172</v>
      </c>
      <c r="O222" t="s">
        <v>51</v>
      </c>
      <c r="P222" t="s">
        <v>161</v>
      </c>
      <c r="Q222" t="s">
        <v>119</v>
      </c>
      <c r="R222" t="s">
        <v>120</v>
      </c>
      <c r="S222" t="s">
        <v>52</v>
      </c>
      <c r="T222" t="s">
        <v>2180</v>
      </c>
      <c r="U222" t="s">
        <v>2181</v>
      </c>
      <c r="V222" s="134">
        <v>1E-3</v>
      </c>
      <c r="W222" s="134">
        <v>2.1420000000000002E-2</v>
      </c>
      <c r="X222" t="s">
        <v>123</v>
      </c>
      <c r="Y222" t="s">
        <v>51</v>
      </c>
      <c r="Z222" s="130">
        <v>58000</v>
      </c>
      <c r="AA222" s="132">
        <v>1</v>
      </c>
      <c r="AB222" s="136">
        <v>111.29</v>
      </c>
      <c r="AD222" s="130">
        <v>64.548000000000002</v>
      </c>
      <c r="AG222" t="s">
        <v>127</v>
      </c>
      <c r="AH222" s="134">
        <v>1.7E-5</v>
      </c>
      <c r="AI222" s="134">
        <v>9.2246401049077397E-3</v>
      </c>
      <c r="AJ222" s="134">
        <v>1.1442315824862601E-3</v>
      </c>
    </row>
    <row r="223" spans="1:36">
      <c r="A223">
        <v>337</v>
      </c>
      <c r="B223">
        <v>9962</v>
      </c>
      <c r="C223" t="s">
        <v>2172</v>
      </c>
      <c r="D223" t="s">
        <v>2173</v>
      </c>
      <c r="E223" t="s">
        <v>41</v>
      </c>
      <c r="F223" t="s">
        <v>2519</v>
      </c>
      <c r="G223" t="s">
        <v>2520</v>
      </c>
      <c r="H223" t="s">
        <v>44</v>
      </c>
      <c r="I223" t="s">
        <v>1207</v>
      </c>
      <c r="J223" t="s">
        <v>45</v>
      </c>
      <c r="K223" t="s">
        <v>45</v>
      </c>
      <c r="L223" t="s">
        <v>46</v>
      </c>
      <c r="M223" t="s">
        <v>47</v>
      </c>
      <c r="N223" t="s">
        <v>172</v>
      </c>
      <c r="O223" t="s">
        <v>51</v>
      </c>
      <c r="P223" t="s">
        <v>161</v>
      </c>
      <c r="Q223" t="s">
        <v>119</v>
      </c>
      <c r="R223" t="s">
        <v>120</v>
      </c>
      <c r="S223" t="s">
        <v>52</v>
      </c>
      <c r="T223" t="s">
        <v>2521</v>
      </c>
      <c r="U223" t="s">
        <v>2214</v>
      </c>
      <c r="V223" s="134">
        <v>2E-3</v>
      </c>
      <c r="W223" s="134">
        <v>2.2239999999999999E-2</v>
      </c>
      <c r="X223" t="s">
        <v>123</v>
      </c>
      <c r="Y223" t="s">
        <v>51</v>
      </c>
      <c r="Z223" s="130">
        <v>70000</v>
      </c>
      <c r="AA223" s="132">
        <v>1</v>
      </c>
      <c r="AB223" s="136">
        <v>110.28</v>
      </c>
      <c r="AC223" s="130">
        <v>0.16700000000000001</v>
      </c>
      <c r="AD223" s="130">
        <v>77.363</v>
      </c>
      <c r="AG223" t="s">
        <v>127</v>
      </c>
      <c r="AH223" s="134">
        <v>2.0000000000000002E-5</v>
      </c>
      <c r="AI223" s="134">
        <v>1.10560444692555E-2</v>
      </c>
      <c r="AJ223" s="134">
        <v>1.3714004140242099E-3</v>
      </c>
    </row>
    <row r="224" spans="1:36">
      <c r="A224">
        <v>337</v>
      </c>
      <c r="B224">
        <v>9962</v>
      </c>
      <c r="C224" t="s">
        <v>2189</v>
      </c>
      <c r="D224" t="s">
        <v>2190</v>
      </c>
      <c r="E224" t="s">
        <v>41</v>
      </c>
      <c r="F224" t="s">
        <v>2191</v>
      </c>
      <c r="G224" t="s">
        <v>2192</v>
      </c>
      <c r="H224" t="s">
        <v>44</v>
      </c>
      <c r="I224" t="s">
        <v>1207</v>
      </c>
      <c r="J224" t="s">
        <v>45</v>
      </c>
      <c r="K224" t="s">
        <v>45</v>
      </c>
      <c r="L224" t="s">
        <v>46</v>
      </c>
      <c r="M224" t="s">
        <v>47</v>
      </c>
      <c r="N224" t="s">
        <v>909</v>
      </c>
      <c r="O224" t="s">
        <v>51</v>
      </c>
      <c r="P224" t="s">
        <v>142</v>
      </c>
      <c r="Q224" t="s">
        <v>143</v>
      </c>
      <c r="R224" t="s">
        <v>120</v>
      </c>
      <c r="S224" t="s">
        <v>52</v>
      </c>
      <c r="T224" t="s">
        <v>2193</v>
      </c>
      <c r="U224" t="s">
        <v>2194</v>
      </c>
      <c r="V224" s="134">
        <v>0.01</v>
      </c>
      <c r="W224" s="134">
        <v>2.606E-2</v>
      </c>
      <c r="X224" t="s">
        <v>123</v>
      </c>
      <c r="Y224" t="s">
        <v>51</v>
      </c>
      <c r="Z224" s="130">
        <v>70319.520000000004</v>
      </c>
      <c r="AA224" s="132">
        <v>1</v>
      </c>
      <c r="AB224" s="136">
        <v>112.64</v>
      </c>
      <c r="AD224" s="130">
        <v>79.207999999999998</v>
      </c>
      <c r="AG224" t="s">
        <v>127</v>
      </c>
      <c r="AH224" s="134">
        <v>4.1999999999999998E-5</v>
      </c>
      <c r="AI224" s="134">
        <v>1.13196717888909E-2</v>
      </c>
      <c r="AJ224" s="134">
        <v>1.40410095319998E-3</v>
      </c>
    </row>
    <row r="225" spans="1:36">
      <c r="A225">
        <v>337</v>
      </c>
      <c r="B225">
        <v>9962</v>
      </c>
      <c r="C225" t="s">
        <v>2189</v>
      </c>
      <c r="D225" t="s">
        <v>2190</v>
      </c>
      <c r="E225" t="s">
        <v>41</v>
      </c>
      <c r="F225" t="s">
        <v>2195</v>
      </c>
      <c r="G225" t="s">
        <v>2196</v>
      </c>
      <c r="H225" t="s">
        <v>44</v>
      </c>
      <c r="I225" t="s">
        <v>1207</v>
      </c>
      <c r="J225" t="s">
        <v>45</v>
      </c>
      <c r="K225" t="s">
        <v>45</v>
      </c>
      <c r="L225" t="s">
        <v>46</v>
      </c>
      <c r="M225" t="s">
        <v>47</v>
      </c>
      <c r="N225" t="s">
        <v>909</v>
      </c>
      <c r="O225" t="s">
        <v>51</v>
      </c>
      <c r="P225" t="s">
        <v>142</v>
      </c>
      <c r="Q225" t="s">
        <v>143</v>
      </c>
      <c r="R225" t="s">
        <v>120</v>
      </c>
      <c r="S225" t="s">
        <v>52</v>
      </c>
      <c r="T225" t="s">
        <v>2197</v>
      </c>
      <c r="U225" t="s">
        <v>1700</v>
      </c>
      <c r="V225" s="134">
        <v>3.5400000000000001E-2</v>
      </c>
      <c r="W225" s="134">
        <v>3.7019999999999997E-2</v>
      </c>
      <c r="X225" t="s">
        <v>123</v>
      </c>
      <c r="Y225" t="s">
        <v>51</v>
      </c>
      <c r="Z225" s="130">
        <v>19000</v>
      </c>
      <c r="AA225" s="132">
        <v>1</v>
      </c>
      <c r="AB225" s="136">
        <v>111.7</v>
      </c>
      <c r="AD225" s="130">
        <v>21.222999999999999</v>
      </c>
      <c r="AG225" t="s">
        <v>127</v>
      </c>
      <c r="AH225" s="134">
        <v>3.4E-5</v>
      </c>
      <c r="AI225" s="134">
        <v>3.0329976195533999E-3</v>
      </c>
      <c r="AJ225" s="134">
        <v>3.7621539988885798E-4</v>
      </c>
    </row>
    <row r="226" spans="1:36">
      <c r="A226">
        <v>337</v>
      </c>
      <c r="B226">
        <v>9962</v>
      </c>
      <c r="C226" t="s">
        <v>2198</v>
      </c>
      <c r="D226" t="s">
        <v>2199</v>
      </c>
      <c r="E226" t="s">
        <v>41</v>
      </c>
      <c r="F226" t="s">
        <v>2200</v>
      </c>
      <c r="G226" t="s">
        <v>2201</v>
      </c>
      <c r="H226" t="s">
        <v>44</v>
      </c>
      <c r="I226" t="s">
        <v>1207</v>
      </c>
      <c r="J226" t="s">
        <v>45</v>
      </c>
      <c r="K226" t="s">
        <v>45</v>
      </c>
      <c r="L226" t="s">
        <v>46</v>
      </c>
      <c r="M226" t="s">
        <v>47</v>
      </c>
      <c r="N226" t="s">
        <v>150</v>
      </c>
      <c r="O226" t="s">
        <v>51</v>
      </c>
      <c r="P226" t="s">
        <v>1800</v>
      </c>
      <c r="Q226" t="s">
        <v>119</v>
      </c>
      <c r="R226" t="s">
        <v>120</v>
      </c>
      <c r="S226" t="s">
        <v>52</v>
      </c>
      <c r="T226" t="s">
        <v>2202</v>
      </c>
      <c r="U226" t="s">
        <v>1835</v>
      </c>
      <c r="V226" s="134">
        <v>1.43E-2</v>
      </c>
      <c r="W226" s="134">
        <v>2.2720000000000001E-2</v>
      </c>
      <c r="X226" t="s">
        <v>123</v>
      </c>
      <c r="Y226" t="s">
        <v>51</v>
      </c>
      <c r="Z226" s="130">
        <v>119735.31</v>
      </c>
      <c r="AA226" s="132">
        <v>1</v>
      </c>
      <c r="AB226" s="136">
        <v>116.54</v>
      </c>
      <c r="AC226" s="130">
        <v>2.657</v>
      </c>
      <c r="AD226" s="130">
        <v>142.196</v>
      </c>
      <c r="AG226" t="s">
        <v>127</v>
      </c>
      <c r="AH226" s="134">
        <v>6.3999999999999997E-5</v>
      </c>
      <c r="AI226" s="134">
        <v>2.0321361337273799E-2</v>
      </c>
      <c r="AJ226" s="134">
        <v>2.5206775740609301E-3</v>
      </c>
    </row>
    <row r="227" spans="1:36">
      <c r="A227">
        <v>337</v>
      </c>
      <c r="B227">
        <v>9962</v>
      </c>
      <c r="C227" t="s">
        <v>2198</v>
      </c>
      <c r="D227" t="s">
        <v>2199</v>
      </c>
      <c r="E227" t="s">
        <v>41</v>
      </c>
      <c r="F227" t="s">
        <v>2203</v>
      </c>
      <c r="G227" t="s">
        <v>2204</v>
      </c>
      <c r="H227" t="s">
        <v>44</v>
      </c>
      <c r="I227" t="s">
        <v>1207</v>
      </c>
      <c r="J227" t="s">
        <v>45</v>
      </c>
      <c r="K227" t="s">
        <v>45</v>
      </c>
      <c r="L227" t="s">
        <v>46</v>
      </c>
      <c r="M227" t="s">
        <v>47</v>
      </c>
      <c r="N227" t="s">
        <v>150</v>
      </c>
      <c r="O227" t="s">
        <v>51</v>
      </c>
      <c r="P227" t="s">
        <v>1800</v>
      </c>
      <c r="Q227" t="s">
        <v>119</v>
      </c>
      <c r="R227" t="s">
        <v>120</v>
      </c>
      <c r="S227" t="s">
        <v>52</v>
      </c>
      <c r="T227" t="s">
        <v>2205</v>
      </c>
      <c r="U227" t="s">
        <v>2206</v>
      </c>
      <c r="V227" s="134">
        <v>3.61E-2</v>
      </c>
      <c r="W227" s="134">
        <v>2.5329999999999998E-2</v>
      </c>
      <c r="X227" t="s">
        <v>123</v>
      </c>
      <c r="Y227" t="s">
        <v>51</v>
      </c>
      <c r="Z227" s="130">
        <v>63923.46</v>
      </c>
      <c r="AA227" s="132">
        <v>1</v>
      </c>
      <c r="AB227" s="136">
        <v>115.48</v>
      </c>
      <c r="AC227" s="130">
        <v>2.7869999999999999</v>
      </c>
      <c r="AD227" s="130">
        <v>76.605999999999995</v>
      </c>
      <c r="AG227" t="s">
        <v>127</v>
      </c>
      <c r="AH227" s="134">
        <v>2.0999999999999999E-5</v>
      </c>
      <c r="AI227" s="134">
        <v>1.0947865449747801E-2</v>
      </c>
      <c r="AJ227" s="134">
        <v>1.35798180372879E-3</v>
      </c>
    </row>
    <row r="228" spans="1:36">
      <c r="A228">
        <v>337</v>
      </c>
      <c r="B228">
        <v>9962</v>
      </c>
      <c r="C228" t="s">
        <v>2198</v>
      </c>
      <c r="D228" t="s">
        <v>2199</v>
      </c>
      <c r="E228" t="s">
        <v>41</v>
      </c>
      <c r="F228" t="s">
        <v>2211</v>
      </c>
      <c r="G228" t="s">
        <v>2212</v>
      </c>
      <c r="H228" t="s">
        <v>44</v>
      </c>
      <c r="I228" t="s">
        <v>1207</v>
      </c>
      <c r="J228" t="s">
        <v>45</v>
      </c>
      <c r="K228" t="s">
        <v>45</v>
      </c>
      <c r="L228" t="s">
        <v>46</v>
      </c>
      <c r="M228" t="s">
        <v>47</v>
      </c>
      <c r="N228" t="s">
        <v>150</v>
      </c>
      <c r="O228" t="s">
        <v>51</v>
      </c>
      <c r="P228" t="s">
        <v>1800</v>
      </c>
      <c r="Q228" t="s">
        <v>119</v>
      </c>
      <c r="R228" t="s">
        <v>120</v>
      </c>
      <c r="S228" t="s">
        <v>52</v>
      </c>
      <c r="T228" t="s">
        <v>2213</v>
      </c>
      <c r="U228" t="s">
        <v>2214</v>
      </c>
      <c r="V228" s="134">
        <v>2.5000000000000001E-3</v>
      </c>
      <c r="W228" s="134">
        <v>2.3900000000000001E-2</v>
      </c>
      <c r="X228" t="s">
        <v>123</v>
      </c>
      <c r="Y228" t="s">
        <v>51</v>
      </c>
      <c r="Z228" s="130">
        <v>26880</v>
      </c>
      <c r="AA228" s="132">
        <v>1</v>
      </c>
      <c r="AB228" s="136">
        <v>108.03</v>
      </c>
      <c r="AC228" s="130">
        <v>0.41399999999999998</v>
      </c>
      <c r="AD228" s="130">
        <v>29.452999999999999</v>
      </c>
      <c r="AG228" t="s">
        <v>127</v>
      </c>
      <c r="AH228" s="134">
        <v>2.0999999999999999E-5</v>
      </c>
      <c r="AI228" s="134">
        <v>4.2091475932156596E-3</v>
      </c>
      <c r="AJ228" s="134">
        <v>5.2210596367234302E-4</v>
      </c>
    </row>
    <row r="229" spans="1:36">
      <c r="A229">
        <v>337</v>
      </c>
      <c r="B229">
        <v>9962</v>
      </c>
      <c r="C229" t="s">
        <v>2198</v>
      </c>
      <c r="D229" t="s">
        <v>2199</v>
      </c>
      <c r="E229" t="s">
        <v>41</v>
      </c>
      <c r="F229" t="s">
        <v>2215</v>
      </c>
      <c r="G229" t="s">
        <v>2216</v>
      </c>
      <c r="H229" t="s">
        <v>44</v>
      </c>
      <c r="I229" t="s">
        <v>1207</v>
      </c>
      <c r="J229" t="s">
        <v>45</v>
      </c>
      <c r="K229" t="s">
        <v>45</v>
      </c>
      <c r="L229" t="s">
        <v>46</v>
      </c>
      <c r="M229" t="s">
        <v>47</v>
      </c>
      <c r="N229" t="s">
        <v>150</v>
      </c>
      <c r="O229" t="s">
        <v>51</v>
      </c>
      <c r="P229" t="s">
        <v>1800</v>
      </c>
      <c r="Q229" t="s">
        <v>119</v>
      </c>
      <c r="R229" t="s">
        <v>120</v>
      </c>
      <c r="S229" t="s">
        <v>52</v>
      </c>
      <c r="T229" t="s">
        <v>2217</v>
      </c>
      <c r="U229" t="s">
        <v>2218</v>
      </c>
      <c r="V229" s="134">
        <v>2.9499999999999998E-2</v>
      </c>
      <c r="W229" s="134">
        <v>2.6270000000000002E-2</v>
      </c>
      <c r="X229" t="s">
        <v>123</v>
      </c>
      <c r="Y229" t="s">
        <v>51</v>
      </c>
      <c r="Z229" s="130">
        <v>40000</v>
      </c>
      <c r="AA229" s="132">
        <v>1</v>
      </c>
      <c r="AB229" s="136">
        <v>104.73</v>
      </c>
      <c r="AD229" s="130">
        <v>41.892000000000003</v>
      </c>
      <c r="AG229" t="s">
        <v>127</v>
      </c>
      <c r="AH229" s="134">
        <v>9.0000000000000006E-5</v>
      </c>
      <c r="AI229" s="134">
        <v>5.9868226112392798E-3</v>
      </c>
      <c r="AJ229" s="134">
        <v>7.4261016501644701E-4</v>
      </c>
    </row>
    <row r="230" spans="1:36">
      <c r="A230">
        <v>337</v>
      </c>
      <c r="B230">
        <v>9962</v>
      </c>
      <c r="C230" t="s">
        <v>2219</v>
      </c>
      <c r="D230" t="s">
        <v>2220</v>
      </c>
      <c r="E230" t="s">
        <v>41</v>
      </c>
      <c r="F230" t="s">
        <v>2221</v>
      </c>
      <c r="G230" t="s">
        <v>2222</v>
      </c>
      <c r="H230" t="s">
        <v>44</v>
      </c>
      <c r="I230" t="s">
        <v>1392</v>
      </c>
      <c r="J230" t="s">
        <v>45</v>
      </c>
      <c r="K230" t="s">
        <v>45</v>
      </c>
      <c r="L230" t="s">
        <v>46</v>
      </c>
      <c r="M230" t="s">
        <v>47</v>
      </c>
      <c r="N230" t="s">
        <v>911</v>
      </c>
      <c r="O230" t="s">
        <v>51</v>
      </c>
      <c r="P230" t="s">
        <v>1958</v>
      </c>
      <c r="Q230" t="s">
        <v>143</v>
      </c>
      <c r="R230" t="s">
        <v>120</v>
      </c>
      <c r="S230" t="s">
        <v>52</v>
      </c>
      <c r="T230" t="s">
        <v>2223</v>
      </c>
      <c r="U230" t="s">
        <v>2224</v>
      </c>
      <c r="V230" s="134">
        <v>5.0200000000000002E-2</v>
      </c>
      <c r="W230" s="134">
        <v>3.9059999999999997E-2</v>
      </c>
      <c r="X230" t="s">
        <v>123</v>
      </c>
      <c r="Y230" t="s">
        <v>51</v>
      </c>
      <c r="Z230" s="130">
        <v>56000</v>
      </c>
      <c r="AA230" s="132">
        <v>1</v>
      </c>
      <c r="AB230" s="136">
        <v>107.58</v>
      </c>
      <c r="AD230" s="130">
        <v>60.244999999999997</v>
      </c>
      <c r="AG230" t="s">
        <v>127</v>
      </c>
      <c r="AH230" s="134">
        <v>1.3999999999999999E-4</v>
      </c>
      <c r="AI230" s="134">
        <v>8.6096374212161694E-3</v>
      </c>
      <c r="AJ230" s="134">
        <v>1.0679461679886999E-3</v>
      </c>
    </row>
    <row r="231" spans="1:36">
      <c r="A231">
        <v>337</v>
      </c>
      <c r="B231">
        <v>9962</v>
      </c>
      <c r="C231" t="s">
        <v>2225</v>
      </c>
      <c r="D231" t="s">
        <v>2226</v>
      </c>
      <c r="E231" t="s">
        <v>41</v>
      </c>
      <c r="F231" t="s">
        <v>2227</v>
      </c>
      <c r="G231" t="s">
        <v>2228</v>
      </c>
      <c r="H231" t="s">
        <v>44</v>
      </c>
      <c r="I231" t="s">
        <v>1392</v>
      </c>
      <c r="J231" t="s">
        <v>45</v>
      </c>
      <c r="K231" t="s">
        <v>45</v>
      </c>
      <c r="L231" t="s">
        <v>46</v>
      </c>
      <c r="M231" t="s">
        <v>47</v>
      </c>
      <c r="N231" t="s">
        <v>909</v>
      </c>
      <c r="O231" t="s">
        <v>51</v>
      </c>
      <c r="P231" t="s">
        <v>2011</v>
      </c>
      <c r="Q231" t="s">
        <v>143</v>
      </c>
      <c r="R231" t="s">
        <v>120</v>
      </c>
      <c r="S231" t="s">
        <v>52</v>
      </c>
      <c r="T231" t="s">
        <v>2229</v>
      </c>
      <c r="U231" t="s">
        <v>2230</v>
      </c>
      <c r="V231" s="134">
        <v>0.1065</v>
      </c>
      <c r="W231" s="134">
        <v>5.9700000000000003E-2</v>
      </c>
      <c r="X231" t="s">
        <v>123</v>
      </c>
      <c r="Y231" t="s">
        <v>51</v>
      </c>
      <c r="Z231" s="130">
        <v>12580</v>
      </c>
      <c r="AA231" s="132">
        <v>1</v>
      </c>
      <c r="AB231" s="136">
        <v>101.62</v>
      </c>
      <c r="AD231" s="130">
        <v>12.784000000000001</v>
      </c>
      <c r="AG231" t="s">
        <v>127</v>
      </c>
      <c r="AH231" s="134">
        <v>1.03E-4</v>
      </c>
      <c r="AI231" s="134">
        <v>1.8269435441198799E-3</v>
      </c>
      <c r="AJ231" s="134">
        <v>2.2661550790357599E-4</v>
      </c>
    </row>
    <row r="232" spans="1:36">
      <c r="A232">
        <v>337</v>
      </c>
      <c r="B232">
        <v>9962</v>
      </c>
      <c r="C232" t="s">
        <v>2225</v>
      </c>
      <c r="D232" t="s">
        <v>2226</v>
      </c>
      <c r="E232" t="s">
        <v>41</v>
      </c>
      <c r="F232" t="s">
        <v>2231</v>
      </c>
      <c r="G232" t="s">
        <v>2232</v>
      </c>
      <c r="H232" t="s">
        <v>44</v>
      </c>
      <c r="I232" t="s">
        <v>1392</v>
      </c>
      <c r="J232" t="s">
        <v>45</v>
      </c>
      <c r="K232" t="s">
        <v>45</v>
      </c>
      <c r="L232" t="s">
        <v>46</v>
      </c>
      <c r="M232" t="s">
        <v>47</v>
      </c>
      <c r="N232" t="s">
        <v>909</v>
      </c>
      <c r="O232" t="s">
        <v>51</v>
      </c>
      <c r="P232" t="s">
        <v>2011</v>
      </c>
      <c r="Q232" t="s">
        <v>143</v>
      </c>
      <c r="R232" t="s">
        <v>120</v>
      </c>
      <c r="S232" t="s">
        <v>52</v>
      </c>
      <c r="T232" t="s">
        <v>2233</v>
      </c>
      <c r="U232" t="s">
        <v>2234</v>
      </c>
      <c r="V232" s="134">
        <v>6.4000000000000001E-2</v>
      </c>
      <c r="W232" s="134">
        <v>5.11E-2</v>
      </c>
      <c r="X232" t="s">
        <v>123</v>
      </c>
      <c r="Y232" t="s">
        <v>51</v>
      </c>
      <c r="Z232" s="130">
        <v>34000</v>
      </c>
      <c r="AA232" s="132">
        <v>1</v>
      </c>
      <c r="AB232" s="136">
        <v>103.57</v>
      </c>
      <c r="AD232" s="130">
        <v>35.213999999999999</v>
      </c>
      <c r="AG232" t="s">
        <v>127</v>
      </c>
      <c r="AH232" s="134">
        <v>9.7999999999999997E-5</v>
      </c>
      <c r="AI232" s="134">
        <v>5.0324351682339702E-3</v>
      </c>
      <c r="AJ232" s="134">
        <v>6.2422719919927804E-4</v>
      </c>
    </row>
    <row r="233" spans="1:36">
      <c r="A233">
        <v>337</v>
      </c>
      <c r="B233">
        <v>9962</v>
      </c>
      <c r="C233" t="s">
        <v>2235</v>
      </c>
      <c r="D233" t="s">
        <v>2236</v>
      </c>
      <c r="E233" t="s">
        <v>41</v>
      </c>
      <c r="F233" t="s">
        <v>2237</v>
      </c>
      <c r="G233" t="s">
        <v>2238</v>
      </c>
      <c r="H233" t="s">
        <v>44</v>
      </c>
      <c r="I233" t="s">
        <v>1207</v>
      </c>
      <c r="J233" t="s">
        <v>45</v>
      </c>
      <c r="K233" t="s">
        <v>45</v>
      </c>
      <c r="L233" t="s">
        <v>46</v>
      </c>
      <c r="M233" t="s">
        <v>47</v>
      </c>
      <c r="N233" t="s">
        <v>912</v>
      </c>
      <c r="O233" t="s">
        <v>51</v>
      </c>
      <c r="P233" t="s">
        <v>1975</v>
      </c>
      <c r="Q233" t="s">
        <v>143</v>
      </c>
      <c r="R233" t="s">
        <v>120</v>
      </c>
      <c r="S233" t="s">
        <v>52</v>
      </c>
      <c r="T233" t="s">
        <v>2239</v>
      </c>
      <c r="U233" t="s">
        <v>2240</v>
      </c>
      <c r="V233" s="134">
        <v>2.07E-2</v>
      </c>
      <c r="W233" s="134">
        <v>3.2099999999999997E-2</v>
      </c>
      <c r="X233" t="s">
        <v>123</v>
      </c>
      <c r="Y233" t="s">
        <v>51</v>
      </c>
      <c r="Z233" s="130">
        <v>58669.599999999999</v>
      </c>
      <c r="AA233" s="132">
        <v>1</v>
      </c>
      <c r="AB233" s="136">
        <v>112.5</v>
      </c>
      <c r="AD233" s="130">
        <v>66.003</v>
      </c>
      <c r="AG233" t="s">
        <v>127</v>
      </c>
      <c r="AH233" s="134">
        <v>1.64E-4</v>
      </c>
      <c r="AI233" s="134">
        <v>9.4325897273085397E-3</v>
      </c>
      <c r="AJ233" s="134">
        <v>1.17002581649551E-3</v>
      </c>
    </row>
    <row r="234" spans="1:36">
      <c r="A234">
        <v>337</v>
      </c>
      <c r="B234">
        <v>9962</v>
      </c>
      <c r="C234" t="s">
        <v>2522</v>
      </c>
      <c r="D234" t="s">
        <v>2523</v>
      </c>
      <c r="E234" t="s">
        <v>41</v>
      </c>
      <c r="F234" t="s">
        <v>2524</v>
      </c>
      <c r="G234" t="s">
        <v>2525</v>
      </c>
      <c r="H234" t="s">
        <v>44</v>
      </c>
      <c r="I234" t="s">
        <v>1207</v>
      </c>
      <c r="J234" t="s">
        <v>45</v>
      </c>
      <c r="K234" t="s">
        <v>45</v>
      </c>
      <c r="L234" t="s">
        <v>46</v>
      </c>
      <c r="M234" t="s">
        <v>47</v>
      </c>
      <c r="N234" t="s">
        <v>911</v>
      </c>
      <c r="O234" t="s">
        <v>51</v>
      </c>
      <c r="P234" t="s">
        <v>161</v>
      </c>
      <c r="Q234" t="s">
        <v>119</v>
      </c>
      <c r="R234" t="s">
        <v>120</v>
      </c>
      <c r="S234" t="s">
        <v>52</v>
      </c>
      <c r="T234" t="s">
        <v>2526</v>
      </c>
      <c r="U234" t="s">
        <v>2527</v>
      </c>
      <c r="V234" s="134">
        <v>2.07E-2</v>
      </c>
      <c r="W234" s="134">
        <v>2.7380000000000002E-2</v>
      </c>
      <c r="X234" t="s">
        <v>123</v>
      </c>
      <c r="Y234" t="s">
        <v>51</v>
      </c>
      <c r="Z234" s="130">
        <v>55842.2</v>
      </c>
      <c r="AA234" s="132">
        <v>1</v>
      </c>
      <c r="AB234" s="136">
        <v>109.08</v>
      </c>
      <c r="AD234" s="130">
        <v>60.912999999999997</v>
      </c>
      <c r="AG234" t="s">
        <v>127</v>
      </c>
      <c r="AH234" s="134">
        <v>6.9999999999999999E-6</v>
      </c>
      <c r="AI234" s="134">
        <v>8.7050835625838794E-3</v>
      </c>
      <c r="AJ234" s="134">
        <v>1.07978538210843E-3</v>
      </c>
    </row>
    <row r="235" spans="1:36">
      <c r="A235">
        <v>337</v>
      </c>
      <c r="B235">
        <v>9962</v>
      </c>
      <c r="C235" t="s">
        <v>53</v>
      </c>
      <c r="D235" t="s">
        <v>54</v>
      </c>
      <c r="E235" t="s">
        <v>55</v>
      </c>
      <c r="F235" t="s">
        <v>2241</v>
      </c>
      <c r="G235" t="s">
        <v>2242</v>
      </c>
      <c r="H235" t="s">
        <v>44</v>
      </c>
      <c r="I235" t="s">
        <v>1208</v>
      </c>
      <c r="J235" t="s">
        <v>45</v>
      </c>
      <c r="K235" t="s">
        <v>45</v>
      </c>
      <c r="L235" t="s">
        <v>46</v>
      </c>
      <c r="M235" t="s">
        <v>47</v>
      </c>
      <c r="N235" t="s">
        <v>59</v>
      </c>
      <c r="O235" t="s">
        <v>51</v>
      </c>
      <c r="P235" t="s">
        <v>2243</v>
      </c>
      <c r="Q235" t="s">
        <v>119</v>
      </c>
      <c r="R235" t="s">
        <v>120</v>
      </c>
      <c r="S235" t="s">
        <v>52</v>
      </c>
      <c r="T235" t="s">
        <v>2244</v>
      </c>
      <c r="U235" t="s">
        <v>2245</v>
      </c>
      <c r="V235" s="134">
        <v>7.9500000000000001E-2</v>
      </c>
      <c r="W235" s="134">
        <v>6.5369999999999998E-2</v>
      </c>
      <c r="X235" t="s">
        <v>123</v>
      </c>
      <c r="Y235" t="s">
        <v>51</v>
      </c>
      <c r="Z235" s="130">
        <v>42000</v>
      </c>
      <c r="AA235" s="132">
        <v>1</v>
      </c>
      <c r="AB235" s="136">
        <v>97.03</v>
      </c>
      <c r="AD235" s="130">
        <v>40.753</v>
      </c>
      <c r="AG235" t="s">
        <v>127</v>
      </c>
      <c r="AH235" s="134">
        <v>0</v>
      </c>
      <c r="AI235" s="134">
        <v>5.8239899538525203E-3</v>
      </c>
      <c r="AJ235" s="134">
        <v>7.2241227467891803E-4</v>
      </c>
    </row>
    <row r="236" spans="1:36">
      <c r="A236">
        <v>337</v>
      </c>
      <c r="B236">
        <v>9962</v>
      </c>
      <c r="C236" t="s">
        <v>53</v>
      </c>
      <c r="D236" t="s">
        <v>54</v>
      </c>
      <c r="E236" t="s">
        <v>55</v>
      </c>
      <c r="F236" t="s">
        <v>2246</v>
      </c>
      <c r="G236" t="s">
        <v>2247</v>
      </c>
      <c r="H236" t="s">
        <v>44</v>
      </c>
      <c r="I236" t="s">
        <v>1392</v>
      </c>
      <c r="J236" t="s">
        <v>45</v>
      </c>
      <c r="K236" t="s">
        <v>45</v>
      </c>
      <c r="L236" t="s">
        <v>46</v>
      </c>
      <c r="M236" t="s">
        <v>47</v>
      </c>
      <c r="N236" t="s">
        <v>59</v>
      </c>
      <c r="O236" t="s">
        <v>51</v>
      </c>
      <c r="P236" t="s">
        <v>1903</v>
      </c>
      <c r="Q236" t="s">
        <v>119</v>
      </c>
      <c r="R236" t="s">
        <v>120</v>
      </c>
      <c r="S236" t="s">
        <v>52</v>
      </c>
      <c r="T236" t="s">
        <v>2248</v>
      </c>
      <c r="U236" t="s">
        <v>1829</v>
      </c>
      <c r="V236" s="134">
        <v>6.7000000000000004E-2</v>
      </c>
      <c r="W236" s="134">
        <v>4.1869999999999997E-2</v>
      </c>
      <c r="X236" t="s">
        <v>123</v>
      </c>
      <c r="Y236" t="s">
        <v>51</v>
      </c>
      <c r="Z236" s="130">
        <v>24791.21</v>
      </c>
      <c r="AA236" s="132">
        <v>1</v>
      </c>
      <c r="AB236" s="136">
        <v>107.65</v>
      </c>
      <c r="AD236" s="130">
        <v>26.687999999999999</v>
      </c>
      <c r="AG236" t="s">
        <v>127</v>
      </c>
      <c r="AH236" s="134">
        <v>5.3000000000000001E-5</v>
      </c>
      <c r="AI236" s="134">
        <v>3.8139680773647002E-3</v>
      </c>
      <c r="AJ236" s="134">
        <v>4.7308758705863301E-4</v>
      </c>
    </row>
    <row r="237" spans="1:36">
      <c r="A237">
        <v>337</v>
      </c>
      <c r="B237">
        <v>9962</v>
      </c>
      <c r="C237" t="s">
        <v>2249</v>
      </c>
      <c r="D237" t="s">
        <v>2250</v>
      </c>
      <c r="E237" t="s">
        <v>41</v>
      </c>
      <c r="F237" t="s">
        <v>2251</v>
      </c>
      <c r="G237" t="s">
        <v>2252</v>
      </c>
      <c r="H237" t="s">
        <v>44</v>
      </c>
      <c r="I237" t="s">
        <v>1207</v>
      </c>
      <c r="J237" t="s">
        <v>45</v>
      </c>
      <c r="K237" t="s">
        <v>45</v>
      </c>
      <c r="L237" t="s">
        <v>46</v>
      </c>
      <c r="M237" t="s">
        <v>47</v>
      </c>
      <c r="N237" t="s">
        <v>49</v>
      </c>
      <c r="O237" t="s">
        <v>51</v>
      </c>
      <c r="P237" t="s">
        <v>2011</v>
      </c>
      <c r="Q237" t="s">
        <v>143</v>
      </c>
      <c r="R237" t="s">
        <v>120</v>
      </c>
      <c r="S237" t="s">
        <v>52</v>
      </c>
      <c r="T237" t="s">
        <v>2253</v>
      </c>
      <c r="U237" t="s">
        <v>2032</v>
      </c>
      <c r="V237" s="134">
        <v>1.4800000000000001E-2</v>
      </c>
      <c r="W237" s="134">
        <v>2.75E-2</v>
      </c>
      <c r="X237" t="s">
        <v>123</v>
      </c>
      <c r="Y237" t="s">
        <v>51</v>
      </c>
      <c r="Z237" s="130">
        <v>32480</v>
      </c>
      <c r="AA237" s="132">
        <v>1</v>
      </c>
      <c r="AB237" s="136">
        <v>115.1</v>
      </c>
      <c r="AD237" s="130">
        <v>37.384</v>
      </c>
      <c r="AG237" t="s">
        <v>127</v>
      </c>
      <c r="AH237" s="134">
        <v>1.27E-4</v>
      </c>
      <c r="AI237" s="134">
        <v>5.3426489585940602E-3</v>
      </c>
      <c r="AJ237" s="134">
        <v>6.62706360685908E-4</v>
      </c>
    </row>
    <row r="238" spans="1:36">
      <c r="A238">
        <v>337</v>
      </c>
      <c r="B238">
        <v>9962</v>
      </c>
      <c r="C238" t="s">
        <v>2254</v>
      </c>
      <c r="D238" t="s">
        <v>2255</v>
      </c>
      <c r="E238" t="s">
        <v>41</v>
      </c>
      <c r="F238" t="s">
        <v>2256</v>
      </c>
      <c r="G238" t="s">
        <v>2257</v>
      </c>
      <c r="H238" t="s">
        <v>44</v>
      </c>
      <c r="I238" t="s">
        <v>1207</v>
      </c>
      <c r="J238" t="s">
        <v>45</v>
      </c>
      <c r="K238" t="s">
        <v>45</v>
      </c>
      <c r="L238" t="s">
        <v>46</v>
      </c>
      <c r="M238" t="s">
        <v>47</v>
      </c>
      <c r="N238" t="s">
        <v>150</v>
      </c>
      <c r="O238" t="s">
        <v>51</v>
      </c>
      <c r="P238" t="s">
        <v>133</v>
      </c>
      <c r="Q238" t="s">
        <v>119</v>
      </c>
      <c r="R238" t="s">
        <v>120</v>
      </c>
      <c r="S238" t="s">
        <v>52</v>
      </c>
      <c r="T238" t="s">
        <v>2012</v>
      </c>
      <c r="U238" t="s">
        <v>1835</v>
      </c>
      <c r="V238" s="134">
        <v>3.6200000000000003E-2</v>
      </c>
      <c r="W238" s="134">
        <v>2.453E-2</v>
      </c>
      <c r="X238" t="s">
        <v>123</v>
      </c>
      <c r="Y238" t="s">
        <v>51</v>
      </c>
      <c r="Z238" s="130">
        <v>18795</v>
      </c>
      <c r="AA238" s="132">
        <v>1</v>
      </c>
      <c r="AB238" s="136">
        <v>113.61</v>
      </c>
      <c r="AD238" s="130">
        <v>21.353000000000002</v>
      </c>
      <c r="AG238" t="s">
        <v>127</v>
      </c>
      <c r="AH238" s="134">
        <v>1.1E-5</v>
      </c>
      <c r="AI238" s="134">
        <v>3.05157596257951E-3</v>
      </c>
      <c r="AJ238" s="134">
        <v>3.7851987210663399E-4</v>
      </c>
    </row>
    <row r="239" spans="1:36">
      <c r="A239">
        <v>337</v>
      </c>
      <c r="B239">
        <v>9962</v>
      </c>
      <c r="C239" t="s">
        <v>2258</v>
      </c>
      <c r="D239" t="s">
        <v>2259</v>
      </c>
      <c r="E239" t="s">
        <v>225</v>
      </c>
      <c r="F239" t="s">
        <v>2260</v>
      </c>
      <c r="G239" t="s">
        <v>2261</v>
      </c>
      <c r="H239" t="s">
        <v>44</v>
      </c>
      <c r="I239" t="s">
        <v>1392</v>
      </c>
      <c r="J239" t="s">
        <v>45</v>
      </c>
      <c r="K239" t="s">
        <v>70</v>
      </c>
      <c r="L239" t="s">
        <v>46</v>
      </c>
      <c r="M239" t="s">
        <v>47</v>
      </c>
      <c r="N239" t="s">
        <v>924</v>
      </c>
      <c r="O239" t="s">
        <v>51</v>
      </c>
      <c r="P239" t="s">
        <v>1840</v>
      </c>
      <c r="Q239" t="s">
        <v>119</v>
      </c>
      <c r="R239" t="s">
        <v>120</v>
      </c>
      <c r="S239" t="s">
        <v>52</v>
      </c>
      <c r="T239" t="s">
        <v>2262</v>
      </c>
      <c r="U239" t="s">
        <v>2263</v>
      </c>
      <c r="V239" s="134">
        <v>4.4999999999999998E-2</v>
      </c>
      <c r="W239" s="134">
        <v>5.0840000000000003E-2</v>
      </c>
      <c r="X239" t="s">
        <v>123</v>
      </c>
      <c r="Y239" t="s">
        <v>51</v>
      </c>
      <c r="Z239" s="130">
        <v>44553.25</v>
      </c>
      <c r="AA239" s="132">
        <v>1</v>
      </c>
      <c r="AB239" s="136">
        <v>99.42</v>
      </c>
      <c r="AD239" s="130">
        <v>44.295000000000002</v>
      </c>
      <c r="AG239" t="s">
        <v>127</v>
      </c>
      <c r="AH239" s="134">
        <v>6.3999999999999997E-5</v>
      </c>
      <c r="AI239" s="134">
        <v>6.3302147559933198E-3</v>
      </c>
      <c r="AJ239" s="134">
        <v>7.8520479556427902E-4</v>
      </c>
    </row>
    <row r="240" spans="1:36">
      <c r="A240">
        <v>337</v>
      </c>
      <c r="B240">
        <v>9962</v>
      </c>
      <c r="C240" t="s">
        <v>2258</v>
      </c>
      <c r="D240" t="s">
        <v>2259</v>
      </c>
      <c r="E240" t="s">
        <v>225</v>
      </c>
      <c r="F240" t="s">
        <v>2264</v>
      </c>
      <c r="G240" t="s">
        <v>2265</v>
      </c>
      <c r="H240" t="s">
        <v>44</v>
      </c>
      <c r="I240" t="s">
        <v>1392</v>
      </c>
      <c r="J240" t="s">
        <v>45</v>
      </c>
      <c r="K240" t="s">
        <v>45</v>
      </c>
      <c r="L240" t="s">
        <v>46</v>
      </c>
      <c r="M240" t="s">
        <v>47</v>
      </c>
      <c r="N240" t="s">
        <v>924</v>
      </c>
      <c r="O240" t="s">
        <v>51</v>
      </c>
      <c r="P240" t="s">
        <v>1800</v>
      </c>
      <c r="Q240" t="s">
        <v>119</v>
      </c>
      <c r="R240" t="s">
        <v>120</v>
      </c>
      <c r="S240" t="s">
        <v>52</v>
      </c>
      <c r="T240" t="s">
        <v>2266</v>
      </c>
      <c r="U240" t="s">
        <v>2267</v>
      </c>
      <c r="V240" s="134">
        <v>6.25E-2</v>
      </c>
      <c r="W240" s="134">
        <v>4.8079999999999998E-2</v>
      </c>
      <c r="X240" t="s">
        <v>123</v>
      </c>
      <c r="Y240" t="s">
        <v>51</v>
      </c>
      <c r="Z240" s="130">
        <v>29000</v>
      </c>
      <c r="AA240" s="132">
        <v>1</v>
      </c>
      <c r="AB240" s="136">
        <v>105.18</v>
      </c>
      <c r="AD240" s="130">
        <v>30.501999999999999</v>
      </c>
      <c r="AG240" t="s">
        <v>127</v>
      </c>
      <c r="AH240" s="134">
        <v>5.3000000000000001E-5</v>
      </c>
      <c r="AI240" s="134">
        <v>4.3590962630703396E-3</v>
      </c>
      <c r="AJ240" s="134">
        <v>5.4070571410686202E-4</v>
      </c>
    </row>
    <row r="241" spans="1:36">
      <c r="A241">
        <v>337</v>
      </c>
      <c r="B241">
        <v>9962</v>
      </c>
      <c r="C241" t="s">
        <v>2528</v>
      </c>
      <c r="D241" t="s">
        <v>2529</v>
      </c>
      <c r="E241" t="s">
        <v>41</v>
      </c>
      <c r="F241" t="s">
        <v>2530</v>
      </c>
      <c r="G241" t="s">
        <v>2531</v>
      </c>
      <c r="H241" t="s">
        <v>44</v>
      </c>
      <c r="I241" t="s">
        <v>1207</v>
      </c>
      <c r="J241" t="s">
        <v>45</v>
      </c>
      <c r="K241" t="s">
        <v>45</v>
      </c>
      <c r="L241" t="s">
        <v>46</v>
      </c>
      <c r="M241" t="s">
        <v>47</v>
      </c>
      <c r="N241" t="s">
        <v>49</v>
      </c>
      <c r="O241" t="s">
        <v>51</v>
      </c>
      <c r="P241" t="s">
        <v>883</v>
      </c>
      <c r="Q241" t="s">
        <v>883</v>
      </c>
      <c r="R241" t="s">
        <v>883</v>
      </c>
      <c r="S241" t="s">
        <v>52</v>
      </c>
      <c r="T241" t="s">
        <v>2532</v>
      </c>
      <c r="U241" t="s">
        <v>2032</v>
      </c>
      <c r="V241" s="134">
        <v>2.3E-2</v>
      </c>
      <c r="W241" s="134">
        <v>3.4259999999999999E-2</v>
      </c>
      <c r="X241" t="s">
        <v>123</v>
      </c>
      <c r="Y241" t="s">
        <v>51</v>
      </c>
      <c r="Z241" s="130">
        <v>23400</v>
      </c>
      <c r="AA241" s="132">
        <v>1</v>
      </c>
      <c r="AB241" s="136">
        <v>114.74</v>
      </c>
      <c r="AD241" s="130">
        <v>26.849</v>
      </c>
      <c r="AG241" t="s">
        <v>127</v>
      </c>
      <c r="AH241" s="134">
        <v>4.3100000000000001E-4</v>
      </c>
      <c r="AI241" s="134">
        <v>3.8370370997035498E-3</v>
      </c>
      <c r="AJ241" s="134">
        <v>4.7594908665504098E-4</v>
      </c>
    </row>
    <row r="242" spans="1:36">
      <c r="A242">
        <v>337</v>
      </c>
      <c r="B242">
        <v>9962</v>
      </c>
      <c r="C242" t="s">
        <v>2268</v>
      </c>
      <c r="D242" t="s">
        <v>2269</v>
      </c>
      <c r="E242" t="s">
        <v>225</v>
      </c>
      <c r="F242" t="s">
        <v>2533</v>
      </c>
      <c r="G242" t="s">
        <v>2534</v>
      </c>
      <c r="H242" t="s">
        <v>44</v>
      </c>
      <c r="I242" t="s">
        <v>1392</v>
      </c>
      <c r="J242" t="s">
        <v>45</v>
      </c>
      <c r="K242" t="s">
        <v>70</v>
      </c>
      <c r="L242" t="s">
        <v>46</v>
      </c>
      <c r="M242" t="s">
        <v>47</v>
      </c>
      <c r="N242" t="s">
        <v>924</v>
      </c>
      <c r="O242" t="s">
        <v>51</v>
      </c>
      <c r="P242" t="s">
        <v>118</v>
      </c>
      <c r="Q242" t="s">
        <v>119</v>
      </c>
      <c r="R242" t="s">
        <v>120</v>
      </c>
      <c r="S242" t="s">
        <v>52</v>
      </c>
      <c r="T242" t="s">
        <v>2229</v>
      </c>
      <c r="U242" t="s">
        <v>2230</v>
      </c>
      <c r="V242" s="134">
        <v>9.0999999999999998E-2</v>
      </c>
      <c r="W242" s="134">
        <v>8.4909999999999999E-2</v>
      </c>
      <c r="X242" t="s">
        <v>123</v>
      </c>
      <c r="Y242" t="s">
        <v>51</v>
      </c>
      <c r="Z242" s="130">
        <v>44000</v>
      </c>
      <c r="AA242" s="132">
        <v>1</v>
      </c>
      <c r="AB242" s="136">
        <v>102.47</v>
      </c>
      <c r="AD242" s="130">
        <v>45.087000000000003</v>
      </c>
      <c r="AG242" t="s">
        <v>127</v>
      </c>
      <c r="AH242" s="134">
        <v>2.5000000000000001E-4</v>
      </c>
      <c r="AI242" s="134">
        <v>6.4433942926674101E-3</v>
      </c>
      <c r="AJ242" s="134">
        <v>7.9924367392493804E-4</v>
      </c>
    </row>
    <row r="243" spans="1:36">
      <c r="A243">
        <v>337</v>
      </c>
      <c r="B243">
        <v>9962</v>
      </c>
      <c r="C243" t="s">
        <v>2272</v>
      </c>
      <c r="D243" t="s">
        <v>2273</v>
      </c>
      <c r="E243" t="s">
        <v>225</v>
      </c>
      <c r="F243" t="s">
        <v>2274</v>
      </c>
      <c r="G243" t="s">
        <v>2275</v>
      </c>
      <c r="H243" t="s">
        <v>44</v>
      </c>
      <c r="I243" t="s">
        <v>1208</v>
      </c>
      <c r="J243" t="s">
        <v>45</v>
      </c>
      <c r="K243" t="s">
        <v>70</v>
      </c>
      <c r="L243" t="s">
        <v>46</v>
      </c>
      <c r="M243" t="s">
        <v>47</v>
      </c>
      <c r="N243" t="s">
        <v>909</v>
      </c>
      <c r="O243" t="s">
        <v>51</v>
      </c>
      <c r="P243" t="s">
        <v>142</v>
      </c>
      <c r="Q243" t="s">
        <v>143</v>
      </c>
      <c r="R243" t="s">
        <v>120</v>
      </c>
      <c r="S243" t="s">
        <v>52</v>
      </c>
      <c r="T243" t="s">
        <v>2276</v>
      </c>
      <c r="U243" t="s">
        <v>60</v>
      </c>
      <c r="V243" s="134">
        <v>7.2317999999999993E-2</v>
      </c>
      <c r="W243" s="134">
        <v>0.10448</v>
      </c>
      <c r="X243" t="s">
        <v>123</v>
      </c>
      <c r="Y243" t="s">
        <v>51</v>
      </c>
      <c r="Z243" s="130">
        <v>33000</v>
      </c>
      <c r="AA243" s="132">
        <v>1</v>
      </c>
      <c r="AB243" s="136">
        <v>81.48</v>
      </c>
      <c r="AD243" s="130">
        <v>26.888000000000002</v>
      </c>
      <c r="AG243" t="s">
        <v>127</v>
      </c>
      <c r="AH243" s="134">
        <v>7.7999999999999999E-5</v>
      </c>
      <c r="AI243" s="134">
        <v>3.84264492265937E-3</v>
      </c>
      <c r="AJ243" s="134">
        <v>4.76644685406002E-4</v>
      </c>
    </row>
    <row r="244" spans="1:36">
      <c r="A244">
        <v>337</v>
      </c>
      <c r="B244">
        <v>9962</v>
      </c>
      <c r="C244" t="s">
        <v>2277</v>
      </c>
      <c r="D244" t="s">
        <v>2278</v>
      </c>
      <c r="E244" t="s">
        <v>225</v>
      </c>
      <c r="F244" t="s">
        <v>2279</v>
      </c>
      <c r="G244" t="s">
        <v>2280</v>
      </c>
      <c r="H244" t="s">
        <v>44</v>
      </c>
      <c r="I244" t="s">
        <v>1392</v>
      </c>
      <c r="J244" t="s">
        <v>45</v>
      </c>
      <c r="K244" t="s">
        <v>70</v>
      </c>
      <c r="L244" t="s">
        <v>46</v>
      </c>
      <c r="M244" t="s">
        <v>47</v>
      </c>
      <c r="N244" t="s">
        <v>924</v>
      </c>
      <c r="O244" t="s">
        <v>51</v>
      </c>
      <c r="P244" t="s">
        <v>1800</v>
      </c>
      <c r="Q244" t="s">
        <v>119</v>
      </c>
      <c r="R244" t="s">
        <v>120</v>
      </c>
      <c r="S244" t="s">
        <v>52</v>
      </c>
      <c r="T244" t="s">
        <v>2281</v>
      </c>
      <c r="U244" t="s">
        <v>2282</v>
      </c>
      <c r="V244" s="134">
        <v>6.7400000000000002E-2</v>
      </c>
      <c r="W244" s="134">
        <v>5.4219999999999997E-2</v>
      </c>
      <c r="X244" t="s">
        <v>123</v>
      </c>
      <c r="Y244" t="s">
        <v>51</v>
      </c>
      <c r="Z244" s="130">
        <v>64000</v>
      </c>
      <c r="AA244" s="132">
        <v>1</v>
      </c>
      <c r="AB244" s="136">
        <v>104.36</v>
      </c>
      <c r="AD244" s="130">
        <v>66.790000000000006</v>
      </c>
      <c r="AG244" t="s">
        <v>127</v>
      </c>
      <c r="AH244" s="134">
        <v>1.13E-4</v>
      </c>
      <c r="AI244" s="134">
        <v>9.5450748814502901E-3</v>
      </c>
      <c r="AJ244" s="134">
        <v>1.18397856310309E-3</v>
      </c>
    </row>
    <row r="245" spans="1:36">
      <c r="A245">
        <v>337</v>
      </c>
      <c r="B245">
        <v>9962</v>
      </c>
      <c r="C245" t="s">
        <v>2283</v>
      </c>
      <c r="D245" t="s">
        <v>2284</v>
      </c>
      <c r="E245" t="s">
        <v>41</v>
      </c>
      <c r="F245" t="s">
        <v>2285</v>
      </c>
      <c r="G245" t="s">
        <v>2286</v>
      </c>
      <c r="H245" t="s">
        <v>44</v>
      </c>
      <c r="I245" t="s">
        <v>1207</v>
      </c>
      <c r="J245" t="s">
        <v>45</v>
      </c>
      <c r="K245" t="s">
        <v>45</v>
      </c>
      <c r="L245" t="s">
        <v>46</v>
      </c>
      <c r="M245" t="s">
        <v>47</v>
      </c>
      <c r="N245" t="s">
        <v>150</v>
      </c>
      <c r="O245" t="s">
        <v>51</v>
      </c>
      <c r="P245" t="s">
        <v>174</v>
      </c>
      <c r="Q245" t="s">
        <v>119</v>
      </c>
      <c r="R245" t="s">
        <v>120</v>
      </c>
      <c r="S245" t="s">
        <v>52</v>
      </c>
      <c r="T245" t="s">
        <v>2287</v>
      </c>
      <c r="U245" t="s">
        <v>2288</v>
      </c>
      <c r="V245" s="134">
        <v>1.34E-2</v>
      </c>
      <c r="W245" s="134">
        <v>2.307E-2</v>
      </c>
      <c r="X245" t="s">
        <v>123</v>
      </c>
      <c r="Y245" t="s">
        <v>51</v>
      </c>
      <c r="Z245" s="130">
        <v>40000</v>
      </c>
      <c r="AA245" s="132">
        <v>1</v>
      </c>
      <c r="AB245" s="136">
        <v>118.34</v>
      </c>
      <c r="AC245" s="130">
        <v>6.4080000000000004</v>
      </c>
      <c r="AD245" s="130">
        <v>53.744</v>
      </c>
      <c r="AG245" t="s">
        <v>127</v>
      </c>
      <c r="AH245" s="134">
        <v>2.3E-5</v>
      </c>
      <c r="AI245" s="134">
        <v>7.6806023684341598E-3</v>
      </c>
      <c r="AJ245" s="134">
        <v>9.5270793250844797E-4</v>
      </c>
    </row>
    <row r="246" spans="1:36">
      <c r="A246">
        <v>337</v>
      </c>
      <c r="B246">
        <v>9962</v>
      </c>
      <c r="C246" t="s">
        <v>2283</v>
      </c>
      <c r="D246" t="s">
        <v>2284</v>
      </c>
      <c r="E246" t="s">
        <v>41</v>
      </c>
      <c r="F246" t="s">
        <v>2289</v>
      </c>
      <c r="G246" t="s">
        <v>2290</v>
      </c>
      <c r="H246" t="s">
        <v>44</v>
      </c>
      <c r="I246" t="s">
        <v>1207</v>
      </c>
      <c r="J246" t="s">
        <v>45</v>
      </c>
      <c r="K246" t="s">
        <v>45</v>
      </c>
      <c r="L246" t="s">
        <v>46</v>
      </c>
      <c r="M246" t="s">
        <v>47</v>
      </c>
      <c r="N246" t="s">
        <v>150</v>
      </c>
      <c r="O246" t="s">
        <v>51</v>
      </c>
      <c r="P246" t="s">
        <v>1724</v>
      </c>
      <c r="Q246" t="s">
        <v>143</v>
      </c>
      <c r="R246" t="s">
        <v>120</v>
      </c>
      <c r="S246" t="s">
        <v>52</v>
      </c>
      <c r="T246" t="s">
        <v>2291</v>
      </c>
      <c r="U246" t="s">
        <v>1813</v>
      </c>
      <c r="V246" s="134">
        <v>1.77E-2</v>
      </c>
      <c r="W246" s="134">
        <v>2.2970000000000001E-2</v>
      </c>
      <c r="X246" t="s">
        <v>123</v>
      </c>
      <c r="Y246" t="s">
        <v>51</v>
      </c>
      <c r="Z246" s="130">
        <v>37837.839999999997</v>
      </c>
      <c r="AA246" s="132">
        <v>1</v>
      </c>
      <c r="AB246" s="136">
        <v>118.43</v>
      </c>
      <c r="AD246" s="130">
        <v>44.811</v>
      </c>
      <c r="AG246" t="s">
        <v>127</v>
      </c>
      <c r="AH246" s="134">
        <v>2.3E-5</v>
      </c>
      <c r="AI246" s="134">
        <v>6.4040300496659803E-3</v>
      </c>
      <c r="AJ246" s="134">
        <v>7.9436090239665602E-4</v>
      </c>
    </row>
    <row r="247" spans="1:36">
      <c r="A247">
        <v>337</v>
      </c>
      <c r="B247">
        <v>9962</v>
      </c>
      <c r="C247" t="s">
        <v>2283</v>
      </c>
      <c r="D247" t="s">
        <v>2284</v>
      </c>
      <c r="E247" t="s">
        <v>41</v>
      </c>
      <c r="F247" t="s">
        <v>2292</v>
      </c>
      <c r="G247" t="s">
        <v>2293</v>
      </c>
      <c r="H247" t="s">
        <v>44</v>
      </c>
      <c r="I247" t="s">
        <v>1207</v>
      </c>
      <c r="J247" t="s">
        <v>45</v>
      </c>
      <c r="K247" t="s">
        <v>45</v>
      </c>
      <c r="L247" t="s">
        <v>46</v>
      </c>
      <c r="M247" t="s">
        <v>47</v>
      </c>
      <c r="N247" t="s">
        <v>150</v>
      </c>
      <c r="O247" t="s">
        <v>51</v>
      </c>
      <c r="P247" t="s">
        <v>174</v>
      </c>
      <c r="Q247" t="s">
        <v>119</v>
      </c>
      <c r="R247" t="s">
        <v>120</v>
      </c>
      <c r="S247" t="s">
        <v>52</v>
      </c>
      <c r="T247" t="s">
        <v>2294</v>
      </c>
      <c r="U247" t="s">
        <v>2295</v>
      </c>
      <c r="V247" s="134">
        <v>8.9999999999999993E-3</v>
      </c>
      <c r="W247" s="134">
        <v>2.3550000000000001E-2</v>
      </c>
      <c r="X247" t="s">
        <v>123</v>
      </c>
      <c r="Y247" t="s">
        <v>51</v>
      </c>
      <c r="Z247" s="130">
        <v>76178.36</v>
      </c>
      <c r="AA247" s="132">
        <v>1</v>
      </c>
      <c r="AB247" s="136">
        <v>108.4</v>
      </c>
      <c r="AC247" s="130">
        <v>2.3170000000000002</v>
      </c>
      <c r="AD247" s="130">
        <v>84.894000000000005</v>
      </c>
      <c r="AG247" t="s">
        <v>127</v>
      </c>
      <c r="AH247" s="134">
        <v>2.9E-5</v>
      </c>
      <c r="AI247" s="134">
        <v>1.21322994858361E-2</v>
      </c>
      <c r="AJ247" s="134">
        <v>1.5048999291029199E-3</v>
      </c>
    </row>
    <row r="248" spans="1:36">
      <c r="A248">
        <v>337</v>
      </c>
      <c r="B248">
        <v>9962</v>
      </c>
      <c r="C248" t="s">
        <v>2283</v>
      </c>
      <c r="D248" t="s">
        <v>2284</v>
      </c>
      <c r="E248" t="s">
        <v>41</v>
      </c>
      <c r="F248" t="s">
        <v>2535</v>
      </c>
      <c r="G248" t="s">
        <v>2536</v>
      </c>
      <c r="H248" t="s">
        <v>44</v>
      </c>
      <c r="I248" t="s">
        <v>1207</v>
      </c>
      <c r="J248" t="s">
        <v>45</v>
      </c>
      <c r="K248" t="s">
        <v>45</v>
      </c>
      <c r="L248" t="s">
        <v>46</v>
      </c>
      <c r="M248" t="s">
        <v>47</v>
      </c>
      <c r="N248" t="s">
        <v>150</v>
      </c>
      <c r="O248" t="s">
        <v>51</v>
      </c>
      <c r="P248" t="s">
        <v>1724</v>
      </c>
      <c r="Q248" t="s">
        <v>143</v>
      </c>
      <c r="R248" t="s">
        <v>120</v>
      </c>
      <c r="S248" t="s">
        <v>52</v>
      </c>
      <c r="T248" t="s">
        <v>2537</v>
      </c>
      <c r="U248" t="s">
        <v>2538</v>
      </c>
      <c r="V248" s="134">
        <v>3.6700000000000003E-2</v>
      </c>
      <c r="W248" s="134">
        <v>2.843E-2</v>
      </c>
      <c r="X248" t="s">
        <v>123</v>
      </c>
      <c r="Y248" t="s">
        <v>51</v>
      </c>
      <c r="Z248" s="130">
        <v>35000</v>
      </c>
      <c r="AA248" s="132">
        <v>1</v>
      </c>
      <c r="AB248" s="136">
        <v>115.31</v>
      </c>
      <c r="AC248" s="130">
        <v>0.67400000000000004</v>
      </c>
      <c r="AD248" s="130">
        <v>41.033000000000001</v>
      </c>
      <c r="AG248" t="s">
        <v>127</v>
      </c>
      <c r="AH248" s="134">
        <v>6.9999999999999999E-6</v>
      </c>
      <c r="AI248" s="134">
        <v>5.8640378699307098E-3</v>
      </c>
      <c r="AJ248" s="134">
        <v>7.2737984955103098E-4</v>
      </c>
    </row>
    <row r="249" spans="1:36">
      <c r="A249">
        <v>337</v>
      </c>
      <c r="B249">
        <v>9962</v>
      </c>
      <c r="C249" t="s">
        <v>2283</v>
      </c>
      <c r="D249" t="s">
        <v>2284</v>
      </c>
      <c r="E249" t="s">
        <v>41</v>
      </c>
      <c r="F249" t="s">
        <v>2300</v>
      </c>
      <c r="G249" t="s">
        <v>2301</v>
      </c>
      <c r="H249" t="s">
        <v>44</v>
      </c>
      <c r="I249" t="s">
        <v>1207</v>
      </c>
      <c r="J249" t="s">
        <v>45</v>
      </c>
      <c r="K249" t="s">
        <v>45</v>
      </c>
      <c r="L249" t="s">
        <v>46</v>
      </c>
      <c r="M249" t="s">
        <v>47</v>
      </c>
      <c r="N249" t="s">
        <v>150</v>
      </c>
      <c r="O249" t="s">
        <v>51</v>
      </c>
      <c r="P249" t="s">
        <v>174</v>
      </c>
      <c r="Q249" t="s">
        <v>119</v>
      </c>
      <c r="R249" t="s">
        <v>120</v>
      </c>
      <c r="S249" t="s">
        <v>52</v>
      </c>
      <c r="T249" t="s">
        <v>2302</v>
      </c>
      <c r="U249" t="s">
        <v>2303</v>
      </c>
      <c r="V249" s="134">
        <v>3.0200000000000001E-2</v>
      </c>
      <c r="W249" s="134">
        <v>3.0499999999999999E-2</v>
      </c>
      <c r="X249" t="s">
        <v>123</v>
      </c>
      <c r="Y249" t="s">
        <v>51</v>
      </c>
      <c r="Z249" s="130">
        <v>75000</v>
      </c>
      <c r="AA249" s="132">
        <v>1</v>
      </c>
      <c r="AB249" s="136">
        <v>99.75</v>
      </c>
      <c r="AD249" s="130">
        <v>74.813000000000002</v>
      </c>
      <c r="AG249" t="s">
        <v>127</v>
      </c>
      <c r="AH249" s="134">
        <v>3.6000000000000001E-5</v>
      </c>
      <c r="AI249" s="134">
        <v>1.06915202569306E-2</v>
      </c>
      <c r="AJ249" s="134">
        <v>1.32618454526623E-3</v>
      </c>
    </row>
    <row r="250" spans="1:36">
      <c r="A250">
        <v>337</v>
      </c>
      <c r="B250">
        <v>9962</v>
      </c>
      <c r="C250" t="s">
        <v>2304</v>
      </c>
      <c r="D250" t="s">
        <v>2305</v>
      </c>
      <c r="E250" t="s">
        <v>41</v>
      </c>
      <c r="F250" t="s">
        <v>2306</v>
      </c>
      <c r="G250" t="s">
        <v>2307</v>
      </c>
      <c r="H250" t="s">
        <v>44</v>
      </c>
      <c r="I250" t="s">
        <v>1392</v>
      </c>
      <c r="J250" t="s">
        <v>45</v>
      </c>
      <c r="K250" t="s">
        <v>45</v>
      </c>
      <c r="L250" t="s">
        <v>46</v>
      </c>
      <c r="M250" t="s">
        <v>47</v>
      </c>
      <c r="N250" t="s">
        <v>912</v>
      </c>
      <c r="O250" t="s">
        <v>51</v>
      </c>
      <c r="P250" t="s">
        <v>2011</v>
      </c>
      <c r="Q250" t="s">
        <v>143</v>
      </c>
      <c r="R250" t="s">
        <v>120</v>
      </c>
      <c r="S250" t="s">
        <v>52</v>
      </c>
      <c r="T250" t="s">
        <v>2308</v>
      </c>
      <c r="U250" t="s">
        <v>1684</v>
      </c>
      <c r="V250" s="134">
        <v>0.06</v>
      </c>
      <c r="W250" s="134">
        <v>4.4220000000000002E-2</v>
      </c>
      <c r="X250" t="s">
        <v>123</v>
      </c>
      <c r="Y250" t="s">
        <v>51</v>
      </c>
      <c r="Z250" s="130">
        <v>9093.33</v>
      </c>
      <c r="AA250" s="132">
        <v>1</v>
      </c>
      <c r="AB250" s="136">
        <v>101.96</v>
      </c>
      <c r="AD250" s="130">
        <v>9.2720000000000002</v>
      </c>
      <c r="AG250" t="s">
        <v>127</v>
      </c>
      <c r="AH250" s="134">
        <v>1.03E-4</v>
      </c>
      <c r="AI250" s="134">
        <v>1.3250066997781799E-3</v>
      </c>
      <c r="AJ250" s="134">
        <v>1.6435486866153999E-4</v>
      </c>
    </row>
    <row r="251" spans="1:36">
      <c r="A251">
        <v>337</v>
      </c>
      <c r="B251">
        <v>9962</v>
      </c>
      <c r="C251" t="s">
        <v>2539</v>
      </c>
      <c r="D251" t="s">
        <v>2540</v>
      </c>
      <c r="E251" t="s">
        <v>41</v>
      </c>
      <c r="F251" t="s">
        <v>2541</v>
      </c>
      <c r="G251" t="s">
        <v>2542</v>
      </c>
      <c r="H251" t="s">
        <v>44</v>
      </c>
      <c r="I251" t="s">
        <v>1207</v>
      </c>
      <c r="J251" t="s">
        <v>45</v>
      </c>
      <c r="K251" t="s">
        <v>45</v>
      </c>
      <c r="L251" t="s">
        <v>46</v>
      </c>
      <c r="M251" t="s">
        <v>47</v>
      </c>
      <c r="N251" t="s">
        <v>49</v>
      </c>
      <c r="O251" t="s">
        <v>51</v>
      </c>
      <c r="P251" t="s">
        <v>883</v>
      </c>
      <c r="Q251" t="s">
        <v>883</v>
      </c>
      <c r="R251" t="s">
        <v>883</v>
      </c>
      <c r="S251" t="s">
        <v>52</v>
      </c>
      <c r="T251" t="s">
        <v>2543</v>
      </c>
      <c r="U251" t="s">
        <v>2032</v>
      </c>
      <c r="V251" s="134">
        <v>2.9499999999999998E-2</v>
      </c>
      <c r="W251" s="134">
        <v>3.5279999999999999E-2</v>
      </c>
      <c r="X251" t="s">
        <v>123</v>
      </c>
      <c r="Y251" t="s">
        <v>51</v>
      </c>
      <c r="Z251" s="130">
        <v>13000</v>
      </c>
      <c r="AA251" s="132">
        <v>1</v>
      </c>
      <c r="AB251" s="136">
        <v>113.83</v>
      </c>
      <c r="AD251" s="130">
        <v>14.798</v>
      </c>
      <c r="AG251" t="s">
        <v>127</v>
      </c>
      <c r="AH251" s="134">
        <v>6.6000000000000005E-5</v>
      </c>
      <c r="AI251" s="134">
        <v>2.1147809204348699E-3</v>
      </c>
      <c r="AJ251" s="134">
        <v>2.6231908146894098E-4</v>
      </c>
    </row>
    <row r="252" spans="1:36">
      <c r="A252">
        <v>337</v>
      </c>
      <c r="B252">
        <v>9962</v>
      </c>
      <c r="C252" t="s">
        <v>2309</v>
      </c>
      <c r="D252" t="s">
        <v>2310</v>
      </c>
      <c r="E252" t="s">
        <v>41</v>
      </c>
      <c r="F252" t="s">
        <v>2311</v>
      </c>
      <c r="G252" t="s">
        <v>2312</v>
      </c>
      <c r="H252" t="s">
        <v>44</v>
      </c>
      <c r="I252" t="s">
        <v>1207</v>
      </c>
      <c r="J252" t="s">
        <v>45</v>
      </c>
      <c r="K252" t="s">
        <v>45</v>
      </c>
      <c r="L252" t="s">
        <v>46</v>
      </c>
      <c r="M252" t="s">
        <v>47</v>
      </c>
      <c r="N252" t="s">
        <v>172</v>
      </c>
      <c r="O252" t="s">
        <v>51</v>
      </c>
      <c r="P252" t="s">
        <v>161</v>
      </c>
      <c r="Q252" t="s">
        <v>119</v>
      </c>
      <c r="R252" t="s">
        <v>120</v>
      </c>
      <c r="S252" t="s">
        <v>52</v>
      </c>
      <c r="T252" t="s">
        <v>2313</v>
      </c>
      <c r="U252" t="s">
        <v>2314</v>
      </c>
      <c r="V252" s="134">
        <v>1E-3</v>
      </c>
      <c r="W252" s="134">
        <v>2.1069999999999998E-2</v>
      </c>
      <c r="X252" t="s">
        <v>123</v>
      </c>
      <c r="Y252" t="s">
        <v>51</v>
      </c>
      <c r="Z252" s="130">
        <v>18608.400000000001</v>
      </c>
      <c r="AA252" s="132">
        <v>1</v>
      </c>
      <c r="AB252" s="136">
        <v>109.94</v>
      </c>
      <c r="AD252" s="130">
        <v>20.457999999999998</v>
      </c>
      <c r="AG252" t="s">
        <v>127</v>
      </c>
      <c r="AH252" s="134">
        <v>2.1999999999999999E-5</v>
      </c>
      <c r="AI252" s="134">
        <v>2.92368150847312E-3</v>
      </c>
      <c r="AJ252" s="134">
        <v>3.6265574386432802E-4</v>
      </c>
    </row>
    <row r="253" spans="1:36">
      <c r="A253">
        <v>337</v>
      </c>
      <c r="B253">
        <v>9962</v>
      </c>
      <c r="C253" t="s">
        <v>2309</v>
      </c>
      <c r="D253" t="s">
        <v>2310</v>
      </c>
      <c r="E253" t="s">
        <v>41</v>
      </c>
      <c r="F253" t="s">
        <v>2315</v>
      </c>
      <c r="G253" t="s">
        <v>2316</v>
      </c>
      <c r="H253" t="s">
        <v>44</v>
      </c>
      <c r="I253" t="s">
        <v>1207</v>
      </c>
      <c r="J253" t="s">
        <v>45</v>
      </c>
      <c r="K253" t="s">
        <v>45</v>
      </c>
      <c r="L253" t="s">
        <v>46</v>
      </c>
      <c r="M253" t="s">
        <v>47</v>
      </c>
      <c r="N253" t="s">
        <v>172</v>
      </c>
      <c r="O253" t="s">
        <v>51</v>
      </c>
      <c r="P253" t="s">
        <v>161</v>
      </c>
      <c r="Q253" t="s">
        <v>119</v>
      </c>
      <c r="R253" t="s">
        <v>120</v>
      </c>
      <c r="S253" t="s">
        <v>52</v>
      </c>
      <c r="T253" t="s">
        <v>2317</v>
      </c>
      <c r="U253" t="s">
        <v>2318</v>
      </c>
      <c r="V253" s="134">
        <v>1.3899999999999999E-2</v>
      </c>
      <c r="W253" s="134">
        <v>2.1690000000000001E-2</v>
      </c>
      <c r="X253" t="s">
        <v>123</v>
      </c>
      <c r="Y253" t="s">
        <v>51</v>
      </c>
      <c r="Z253" s="130">
        <v>130100</v>
      </c>
      <c r="AA253" s="132">
        <v>1</v>
      </c>
      <c r="AB253" s="136">
        <v>108.9</v>
      </c>
      <c r="AD253" s="130">
        <v>141.679</v>
      </c>
      <c r="AG253" t="s">
        <v>127</v>
      </c>
      <c r="AH253" s="134">
        <v>4.1999999999999998E-5</v>
      </c>
      <c r="AI253" s="134">
        <v>2.02474563653086E-2</v>
      </c>
      <c r="AJ253" s="134">
        <v>2.5115103434629202E-3</v>
      </c>
    </row>
    <row r="254" spans="1:36">
      <c r="A254">
        <v>337</v>
      </c>
      <c r="B254">
        <v>9962</v>
      </c>
      <c r="C254" t="s">
        <v>2309</v>
      </c>
      <c r="D254" t="s">
        <v>2310</v>
      </c>
      <c r="E254" t="s">
        <v>41</v>
      </c>
      <c r="F254" t="s">
        <v>2544</v>
      </c>
      <c r="G254" t="s">
        <v>2545</v>
      </c>
      <c r="H254" t="s">
        <v>44</v>
      </c>
      <c r="I254" t="s">
        <v>1207</v>
      </c>
      <c r="J254" t="s">
        <v>45</v>
      </c>
      <c r="K254" t="s">
        <v>45</v>
      </c>
      <c r="L254" t="s">
        <v>46</v>
      </c>
      <c r="M254" t="s">
        <v>47</v>
      </c>
      <c r="N254" t="s">
        <v>172</v>
      </c>
      <c r="O254" t="s">
        <v>51</v>
      </c>
      <c r="P254" t="s">
        <v>161</v>
      </c>
      <c r="Q254" t="s">
        <v>119</v>
      </c>
      <c r="R254" t="s">
        <v>120</v>
      </c>
      <c r="S254" t="s">
        <v>52</v>
      </c>
      <c r="T254" t="s">
        <v>2546</v>
      </c>
      <c r="U254" t="s">
        <v>2547</v>
      </c>
      <c r="V254" s="134">
        <v>6.0000000000000001E-3</v>
      </c>
      <c r="W254" s="134">
        <v>2.2159999999999999E-2</v>
      </c>
      <c r="X254" t="s">
        <v>123</v>
      </c>
      <c r="Y254" t="s">
        <v>51</v>
      </c>
      <c r="Z254" s="130">
        <v>18600</v>
      </c>
      <c r="AA254" s="132">
        <v>1</v>
      </c>
      <c r="AB254" s="136">
        <v>118</v>
      </c>
      <c r="AD254" s="130">
        <v>21.948</v>
      </c>
      <c r="AG254" t="s">
        <v>127</v>
      </c>
      <c r="AH254" s="134">
        <v>4.1999999999999998E-5</v>
      </c>
      <c r="AI254" s="134">
        <v>3.1366080080081999E-3</v>
      </c>
      <c r="AJ254" s="134">
        <v>3.8906731361073601E-4</v>
      </c>
    </row>
    <row r="255" spans="1:36">
      <c r="A255">
        <v>337</v>
      </c>
      <c r="B255">
        <v>9962</v>
      </c>
      <c r="C255" t="s">
        <v>2309</v>
      </c>
      <c r="D255" t="s">
        <v>2310</v>
      </c>
      <c r="E255" t="s">
        <v>41</v>
      </c>
      <c r="F255" t="s">
        <v>2548</v>
      </c>
      <c r="G255" t="s">
        <v>2549</v>
      </c>
      <c r="H255" t="s">
        <v>44</v>
      </c>
      <c r="I255" t="s">
        <v>1207</v>
      </c>
      <c r="J255" t="s">
        <v>45</v>
      </c>
      <c r="K255" t="s">
        <v>45</v>
      </c>
      <c r="L255" t="s">
        <v>46</v>
      </c>
      <c r="M255" t="s">
        <v>47</v>
      </c>
      <c r="N255" t="s">
        <v>172</v>
      </c>
      <c r="O255" t="s">
        <v>51</v>
      </c>
      <c r="P255" t="s">
        <v>161</v>
      </c>
      <c r="Q255" t="s">
        <v>119</v>
      </c>
      <c r="R255" t="s">
        <v>120</v>
      </c>
      <c r="S255" t="s">
        <v>52</v>
      </c>
      <c r="T255" t="s">
        <v>2550</v>
      </c>
      <c r="U255" t="s">
        <v>2551</v>
      </c>
      <c r="V255" s="134">
        <v>1.7500000000000002E-2</v>
      </c>
      <c r="W255" s="134">
        <v>2.1829999999999999E-2</v>
      </c>
      <c r="X255" t="s">
        <v>123</v>
      </c>
      <c r="Y255" t="s">
        <v>51</v>
      </c>
      <c r="Z255" s="130">
        <v>21440.25</v>
      </c>
      <c r="AA255" s="132">
        <v>1</v>
      </c>
      <c r="AB255" s="136">
        <v>118.62</v>
      </c>
      <c r="AD255" s="130">
        <v>25.431999999999999</v>
      </c>
      <c r="AG255" t="s">
        <v>127</v>
      </c>
      <c r="AH255" s="134">
        <v>1.2E-5</v>
      </c>
      <c r="AI255" s="134">
        <v>3.6345701889281198E-3</v>
      </c>
      <c r="AJ255" s="134">
        <v>4.5083493248934898E-4</v>
      </c>
    </row>
    <row r="256" spans="1:36">
      <c r="A256">
        <v>337</v>
      </c>
      <c r="B256">
        <v>9962</v>
      </c>
      <c r="C256" t="s">
        <v>2309</v>
      </c>
      <c r="D256" t="s">
        <v>2310</v>
      </c>
      <c r="E256" t="s">
        <v>41</v>
      </c>
      <c r="F256" t="s">
        <v>2319</v>
      </c>
      <c r="G256" t="s">
        <v>2320</v>
      </c>
      <c r="H256" t="s">
        <v>44</v>
      </c>
      <c r="I256" t="s">
        <v>1207</v>
      </c>
      <c r="J256" t="s">
        <v>45</v>
      </c>
      <c r="K256" t="s">
        <v>45</v>
      </c>
      <c r="L256" t="s">
        <v>46</v>
      </c>
      <c r="M256" t="s">
        <v>47</v>
      </c>
      <c r="N256" t="s">
        <v>172</v>
      </c>
      <c r="O256" t="s">
        <v>51</v>
      </c>
      <c r="P256" t="s">
        <v>1840</v>
      </c>
      <c r="Q256" t="s">
        <v>119</v>
      </c>
      <c r="R256" t="s">
        <v>120</v>
      </c>
      <c r="S256" t="s">
        <v>52</v>
      </c>
      <c r="T256" t="s">
        <v>2321</v>
      </c>
      <c r="U256" t="s">
        <v>2322</v>
      </c>
      <c r="V256" s="134">
        <v>3.1899999999999998E-2</v>
      </c>
      <c r="W256" s="134">
        <v>2.9000000000000001E-2</v>
      </c>
      <c r="X256" t="s">
        <v>123</v>
      </c>
      <c r="Y256" t="s">
        <v>51</v>
      </c>
      <c r="Z256" s="130">
        <v>40000</v>
      </c>
      <c r="AA256" s="132">
        <v>1</v>
      </c>
      <c r="AB256" s="136">
        <v>106.78</v>
      </c>
      <c r="AD256" s="130">
        <v>42.712000000000003</v>
      </c>
      <c r="AG256" t="s">
        <v>127</v>
      </c>
      <c r="AH256" s="134">
        <v>4.1999999999999998E-5</v>
      </c>
      <c r="AI256" s="134">
        <v>6.1040095333536699E-3</v>
      </c>
      <c r="AJ256" s="134">
        <v>7.5714612260532996E-4</v>
      </c>
    </row>
    <row r="257" spans="1:36">
      <c r="A257">
        <v>337</v>
      </c>
      <c r="B257">
        <v>9962</v>
      </c>
      <c r="C257" t="s">
        <v>2309</v>
      </c>
      <c r="D257" t="s">
        <v>2310</v>
      </c>
      <c r="E257" t="s">
        <v>41</v>
      </c>
      <c r="F257" t="s">
        <v>2323</v>
      </c>
      <c r="G257" t="s">
        <v>2324</v>
      </c>
      <c r="H257" t="s">
        <v>44</v>
      </c>
      <c r="I257" t="s">
        <v>1207</v>
      </c>
      <c r="J257" t="s">
        <v>45</v>
      </c>
      <c r="K257" t="s">
        <v>45</v>
      </c>
      <c r="L257" t="s">
        <v>46</v>
      </c>
      <c r="M257" t="s">
        <v>47</v>
      </c>
      <c r="N257" t="s">
        <v>172</v>
      </c>
      <c r="O257" t="s">
        <v>51</v>
      </c>
      <c r="P257" t="s">
        <v>1840</v>
      </c>
      <c r="Q257" t="s">
        <v>119</v>
      </c>
      <c r="R257" t="s">
        <v>120</v>
      </c>
      <c r="S257" t="s">
        <v>52</v>
      </c>
      <c r="T257" t="s">
        <v>2325</v>
      </c>
      <c r="U257" t="s">
        <v>2326</v>
      </c>
      <c r="V257" s="134">
        <v>3.4500000000000003E-2</v>
      </c>
      <c r="W257" s="134">
        <v>2.4070000000000001E-2</v>
      </c>
      <c r="X257" t="s">
        <v>123</v>
      </c>
      <c r="Y257" t="s">
        <v>51</v>
      </c>
      <c r="Z257" s="130">
        <v>67000</v>
      </c>
      <c r="AA257" s="132">
        <v>1</v>
      </c>
      <c r="AB257" s="136">
        <v>111.57</v>
      </c>
      <c r="AD257" s="130">
        <v>74.751999999999995</v>
      </c>
      <c r="AG257" t="s">
        <v>127</v>
      </c>
      <c r="AH257" s="134">
        <v>4.6E-5</v>
      </c>
      <c r="AI257" s="134">
        <v>1.06828598575646E-2</v>
      </c>
      <c r="AJ257" s="134">
        <v>1.32511030254686E-3</v>
      </c>
    </row>
    <row r="258" spans="1:36">
      <c r="A258">
        <v>337</v>
      </c>
      <c r="B258">
        <v>9962</v>
      </c>
      <c r="C258" t="s">
        <v>2309</v>
      </c>
      <c r="D258" t="s">
        <v>2310</v>
      </c>
      <c r="E258" t="s">
        <v>41</v>
      </c>
      <c r="F258" t="s">
        <v>2552</v>
      </c>
      <c r="G258" t="s">
        <v>2553</v>
      </c>
      <c r="H258" t="s">
        <v>44</v>
      </c>
      <c r="I258" t="s">
        <v>1207</v>
      </c>
      <c r="J258" t="s">
        <v>45</v>
      </c>
      <c r="K258" t="s">
        <v>45</v>
      </c>
      <c r="L258" t="s">
        <v>46</v>
      </c>
      <c r="M258" t="s">
        <v>47</v>
      </c>
      <c r="N258" t="s">
        <v>172</v>
      </c>
      <c r="O258" t="s">
        <v>51</v>
      </c>
      <c r="P258" t="s">
        <v>1840</v>
      </c>
      <c r="Q258" t="s">
        <v>119</v>
      </c>
      <c r="R258" t="s">
        <v>120</v>
      </c>
      <c r="S258" t="s">
        <v>52</v>
      </c>
      <c r="T258" t="s">
        <v>2554</v>
      </c>
      <c r="U258" t="s">
        <v>2555</v>
      </c>
      <c r="V258" s="134">
        <v>8.3999999999999995E-3</v>
      </c>
      <c r="W258" s="134">
        <v>2.6120000000000001E-2</v>
      </c>
      <c r="X258" t="s">
        <v>123</v>
      </c>
      <c r="Y258" t="s">
        <v>51</v>
      </c>
      <c r="Z258" s="130">
        <v>50000</v>
      </c>
      <c r="AA258" s="132">
        <v>1</v>
      </c>
      <c r="AB258" s="136">
        <v>112.87</v>
      </c>
      <c r="AD258" s="130">
        <v>56.435000000000002</v>
      </c>
      <c r="AG258" t="s">
        <v>127</v>
      </c>
      <c r="AH258" s="134">
        <v>1.26E-4</v>
      </c>
      <c r="AI258" s="134">
        <v>8.06517554820225E-3</v>
      </c>
      <c r="AJ258" s="134">
        <v>1.0004106908885499E-3</v>
      </c>
    </row>
    <row r="259" spans="1:36">
      <c r="A259">
        <v>337</v>
      </c>
      <c r="B259">
        <v>9962</v>
      </c>
      <c r="C259" t="s">
        <v>2556</v>
      </c>
      <c r="D259" t="s">
        <v>2557</v>
      </c>
      <c r="E259" t="s">
        <v>41</v>
      </c>
      <c r="F259" t="s">
        <v>2558</v>
      </c>
      <c r="G259" t="s">
        <v>2559</v>
      </c>
      <c r="H259" t="s">
        <v>44</v>
      </c>
      <c r="I259" t="s">
        <v>1392</v>
      </c>
      <c r="J259" t="s">
        <v>45</v>
      </c>
      <c r="K259" t="s">
        <v>45</v>
      </c>
      <c r="L259" t="s">
        <v>46</v>
      </c>
      <c r="M259" t="s">
        <v>47</v>
      </c>
      <c r="N259" t="s">
        <v>935</v>
      </c>
      <c r="O259" t="s">
        <v>51</v>
      </c>
      <c r="P259" t="s">
        <v>1840</v>
      </c>
      <c r="Q259" t="s">
        <v>119</v>
      </c>
      <c r="R259" t="s">
        <v>120</v>
      </c>
      <c r="S259" t="s">
        <v>52</v>
      </c>
      <c r="T259" t="s">
        <v>2560</v>
      </c>
      <c r="U259" t="s">
        <v>2561</v>
      </c>
      <c r="V259" s="134">
        <v>2.29E-2</v>
      </c>
      <c r="W259" s="134">
        <v>4.394E-2</v>
      </c>
      <c r="X259" t="s">
        <v>123</v>
      </c>
      <c r="Y259" t="s">
        <v>51</v>
      </c>
      <c r="Z259" s="130">
        <v>9519.23</v>
      </c>
      <c r="AA259" s="132">
        <v>1</v>
      </c>
      <c r="AB259" s="136">
        <v>99.35</v>
      </c>
      <c r="AD259" s="130">
        <v>9.4570000000000007</v>
      </c>
      <c r="AG259" t="s">
        <v>127</v>
      </c>
      <c r="AH259" s="134">
        <v>5.7000000000000003E-5</v>
      </c>
      <c r="AI259" s="134">
        <v>1.3515589321696499E-3</v>
      </c>
      <c r="AJ259" s="134">
        <v>1.67648428360598E-4</v>
      </c>
    </row>
    <row r="260" spans="1:36">
      <c r="A260">
        <v>337</v>
      </c>
      <c r="B260">
        <v>9962</v>
      </c>
      <c r="C260" t="s">
        <v>2327</v>
      </c>
      <c r="D260" t="s">
        <v>2328</v>
      </c>
      <c r="E260" t="s">
        <v>41</v>
      </c>
      <c r="F260" t="s">
        <v>2329</v>
      </c>
      <c r="G260" t="s">
        <v>2330</v>
      </c>
      <c r="H260" t="s">
        <v>44</v>
      </c>
      <c r="I260" t="s">
        <v>1392</v>
      </c>
      <c r="J260" t="s">
        <v>45</v>
      </c>
      <c r="K260" t="s">
        <v>45</v>
      </c>
      <c r="L260" t="s">
        <v>46</v>
      </c>
      <c r="M260" t="s">
        <v>47</v>
      </c>
      <c r="N260" t="s">
        <v>911</v>
      </c>
      <c r="O260" t="s">
        <v>51</v>
      </c>
      <c r="P260" t="s">
        <v>1800</v>
      </c>
      <c r="Q260" t="s">
        <v>119</v>
      </c>
      <c r="R260" t="s">
        <v>120</v>
      </c>
      <c r="S260" t="s">
        <v>52</v>
      </c>
      <c r="T260" t="s">
        <v>2331</v>
      </c>
      <c r="U260" t="s">
        <v>2332</v>
      </c>
      <c r="V260" s="134">
        <v>5.1499999999999997E-2</v>
      </c>
      <c r="W260" s="134">
        <v>3.8350000000000002E-2</v>
      </c>
      <c r="X260" t="s">
        <v>123</v>
      </c>
      <c r="Y260" t="s">
        <v>51</v>
      </c>
      <c r="Z260" s="130">
        <v>55000</v>
      </c>
      <c r="AA260" s="132">
        <v>1</v>
      </c>
      <c r="AB260" s="136">
        <v>107.3</v>
      </c>
      <c r="AD260" s="130">
        <v>59.015000000000001</v>
      </c>
      <c r="AG260" t="s">
        <v>127</v>
      </c>
      <c r="AH260" s="134">
        <v>5.5000000000000002E-5</v>
      </c>
      <c r="AI260" s="134">
        <v>8.4338856202207102E-3</v>
      </c>
      <c r="AJ260" s="134">
        <v>1.04614577696089E-3</v>
      </c>
    </row>
    <row r="261" spans="1:36">
      <c r="A261">
        <v>337</v>
      </c>
      <c r="B261">
        <v>9962</v>
      </c>
      <c r="C261" t="s">
        <v>2327</v>
      </c>
      <c r="D261" t="s">
        <v>2328</v>
      </c>
      <c r="E261" t="s">
        <v>41</v>
      </c>
      <c r="F261" t="s">
        <v>2562</v>
      </c>
      <c r="G261" t="s">
        <v>2563</v>
      </c>
      <c r="H261" t="s">
        <v>44</v>
      </c>
      <c r="I261" t="s">
        <v>1392</v>
      </c>
      <c r="J261" t="s">
        <v>45</v>
      </c>
      <c r="K261" t="s">
        <v>45</v>
      </c>
      <c r="L261" t="s">
        <v>46</v>
      </c>
      <c r="M261" t="s">
        <v>47</v>
      </c>
      <c r="N261" t="s">
        <v>911</v>
      </c>
      <c r="O261" t="s">
        <v>51</v>
      </c>
      <c r="P261" t="s">
        <v>1800</v>
      </c>
      <c r="Q261" t="s">
        <v>119</v>
      </c>
      <c r="R261" t="s">
        <v>120</v>
      </c>
      <c r="S261" t="s">
        <v>52</v>
      </c>
      <c r="T261" t="s">
        <v>2564</v>
      </c>
      <c r="U261" t="s">
        <v>1977</v>
      </c>
      <c r="V261" s="134">
        <v>2.6200000000000001E-2</v>
      </c>
      <c r="W261" s="134">
        <v>3.6659999999999998E-2</v>
      </c>
      <c r="X261" t="s">
        <v>123</v>
      </c>
      <c r="Y261" t="s">
        <v>51</v>
      </c>
      <c r="Z261" s="130">
        <v>67090</v>
      </c>
      <c r="AA261" s="132">
        <v>1</v>
      </c>
      <c r="AB261" s="136">
        <v>97.74</v>
      </c>
      <c r="AD261" s="130">
        <v>65.573999999999998</v>
      </c>
      <c r="AG261" t="s">
        <v>127</v>
      </c>
      <c r="AH261" s="134">
        <v>5.1999999999999997E-5</v>
      </c>
      <c r="AI261" s="134">
        <v>9.3712046451091702E-3</v>
      </c>
      <c r="AJ261" s="134">
        <v>1.16241156282846E-3</v>
      </c>
    </row>
    <row r="262" spans="1:36">
      <c r="A262">
        <v>337</v>
      </c>
      <c r="B262">
        <v>9962</v>
      </c>
      <c r="C262" t="s">
        <v>2327</v>
      </c>
      <c r="D262" t="s">
        <v>2328</v>
      </c>
      <c r="E262" t="s">
        <v>41</v>
      </c>
      <c r="F262" t="s">
        <v>2333</v>
      </c>
      <c r="G262" t="s">
        <v>2334</v>
      </c>
      <c r="H262" t="s">
        <v>44</v>
      </c>
      <c r="I262" t="s">
        <v>1207</v>
      </c>
      <c r="J262" t="s">
        <v>45</v>
      </c>
      <c r="K262" t="s">
        <v>45</v>
      </c>
      <c r="L262" t="s">
        <v>46</v>
      </c>
      <c r="M262" t="s">
        <v>47</v>
      </c>
      <c r="N262" t="s">
        <v>911</v>
      </c>
      <c r="O262" t="s">
        <v>51</v>
      </c>
      <c r="P262" t="s">
        <v>1840</v>
      </c>
      <c r="Q262" t="s">
        <v>119</v>
      </c>
      <c r="R262" t="s">
        <v>120</v>
      </c>
      <c r="S262" t="s">
        <v>52</v>
      </c>
      <c r="T262" t="s">
        <v>2335</v>
      </c>
      <c r="U262" t="s">
        <v>2336</v>
      </c>
      <c r="V262" s="134">
        <v>2.0899999999999998E-2</v>
      </c>
      <c r="W262" s="134">
        <v>2.4320000000000001E-2</v>
      </c>
      <c r="X262" t="s">
        <v>123</v>
      </c>
      <c r="Y262" t="s">
        <v>51</v>
      </c>
      <c r="Z262" s="130">
        <v>100000</v>
      </c>
      <c r="AA262" s="132">
        <v>1</v>
      </c>
      <c r="AB262" s="136">
        <v>116.53</v>
      </c>
      <c r="AD262" s="130">
        <v>116.53</v>
      </c>
      <c r="AG262" t="s">
        <v>127</v>
      </c>
      <c r="AH262" s="134">
        <v>6.4999999999999994E-5</v>
      </c>
      <c r="AI262" s="134">
        <v>1.66534049195005E-2</v>
      </c>
      <c r="AJ262" s="134">
        <v>2.06570138760065E-3</v>
      </c>
    </row>
    <row r="263" spans="1:36">
      <c r="A263">
        <v>337</v>
      </c>
      <c r="B263">
        <v>9962</v>
      </c>
      <c r="C263" t="s">
        <v>2337</v>
      </c>
      <c r="D263" t="s">
        <v>2338</v>
      </c>
      <c r="E263" t="s">
        <v>41</v>
      </c>
      <c r="F263" t="s">
        <v>2339</v>
      </c>
      <c r="G263" t="s">
        <v>2340</v>
      </c>
      <c r="H263" t="s">
        <v>44</v>
      </c>
      <c r="I263" t="s">
        <v>1392</v>
      </c>
      <c r="J263" t="s">
        <v>45</v>
      </c>
      <c r="K263" t="s">
        <v>45</v>
      </c>
      <c r="L263" t="s">
        <v>46</v>
      </c>
      <c r="M263" t="s">
        <v>47</v>
      </c>
      <c r="N263" t="s">
        <v>924</v>
      </c>
      <c r="O263" t="s">
        <v>51</v>
      </c>
      <c r="P263" t="s">
        <v>1772</v>
      </c>
      <c r="Q263" t="s">
        <v>143</v>
      </c>
      <c r="R263" t="s">
        <v>120</v>
      </c>
      <c r="S263" t="s">
        <v>52</v>
      </c>
      <c r="T263" t="s">
        <v>2341</v>
      </c>
      <c r="U263" t="s">
        <v>2342</v>
      </c>
      <c r="V263" s="134">
        <v>5.5899999999999998E-2</v>
      </c>
      <c r="W263" s="134">
        <v>4.2680000000000003E-2</v>
      </c>
      <c r="X263" t="s">
        <v>123</v>
      </c>
      <c r="Y263" t="s">
        <v>51</v>
      </c>
      <c r="Z263" s="130">
        <v>108000</v>
      </c>
      <c r="AA263" s="132">
        <v>1</v>
      </c>
      <c r="AB263" s="136">
        <v>108.32</v>
      </c>
      <c r="AD263" s="130">
        <v>116.986</v>
      </c>
      <c r="AG263" t="s">
        <v>127</v>
      </c>
      <c r="AH263" s="134">
        <v>1.54E-4</v>
      </c>
      <c r="AI263" s="134">
        <v>1.6718515116714301E-2</v>
      </c>
      <c r="AJ263" s="134">
        <v>2.0737777074512601E-3</v>
      </c>
    </row>
    <row r="264" spans="1:36">
      <c r="A264">
        <v>337</v>
      </c>
      <c r="B264">
        <v>9962</v>
      </c>
      <c r="C264" t="s">
        <v>2346</v>
      </c>
      <c r="D264" t="s">
        <v>2347</v>
      </c>
      <c r="E264" t="s">
        <v>41</v>
      </c>
      <c r="F264" t="s">
        <v>2348</v>
      </c>
      <c r="G264" t="s">
        <v>2349</v>
      </c>
      <c r="H264" t="s">
        <v>44</v>
      </c>
      <c r="I264" t="s">
        <v>1392</v>
      </c>
      <c r="J264" t="s">
        <v>45</v>
      </c>
      <c r="K264" t="s">
        <v>45</v>
      </c>
      <c r="L264" t="s">
        <v>46</v>
      </c>
      <c r="M264" t="s">
        <v>47</v>
      </c>
      <c r="N264" t="s">
        <v>921</v>
      </c>
      <c r="O264" t="s">
        <v>51</v>
      </c>
      <c r="P264" t="s">
        <v>1772</v>
      </c>
      <c r="Q264" t="s">
        <v>143</v>
      </c>
      <c r="R264" t="s">
        <v>120</v>
      </c>
      <c r="S264" t="s">
        <v>52</v>
      </c>
      <c r="T264" t="s">
        <v>2350</v>
      </c>
      <c r="U264" t="s">
        <v>2351</v>
      </c>
      <c r="V264" s="134">
        <v>6.3299999999999995E-2</v>
      </c>
      <c r="W264" s="134">
        <v>4.3049999999999998E-2</v>
      </c>
      <c r="X264" t="s">
        <v>123</v>
      </c>
      <c r="Y264" t="s">
        <v>51</v>
      </c>
      <c r="Z264" s="130">
        <v>50000</v>
      </c>
      <c r="AA264" s="132">
        <v>1</v>
      </c>
      <c r="AB264" s="136">
        <v>108.69</v>
      </c>
      <c r="AD264" s="130">
        <v>54.344999999999999</v>
      </c>
      <c r="AG264" t="s">
        <v>127</v>
      </c>
      <c r="AH264" s="134">
        <v>7.6000000000000004E-5</v>
      </c>
      <c r="AI264" s="134">
        <v>7.7664918076911704E-3</v>
      </c>
      <c r="AJ264" s="134">
        <v>9.6336172581444602E-4</v>
      </c>
    </row>
    <row r="265" spans="1:36">
      <c r="A265">
        <v>337</v>
      </c>
      <c r="B265">
        <v>9962</v>
      </c>
      <c r="C265" t="s">
        <v>2346</v>
      </c>
      <c r="D265" t="s">
        <v>2347</v>
      </c>
      <c r="E265" t="s">
        <v>41</v>
      </c>
      <c r="F265" t="s">
        <v>2352</v>
      </c>
      <c r="G265" t="s">
        <v>2353</v>
      </c>
      <c r="H265" t="s">
        <v>44</v>
      </c>
      <c r="I265" t="s">
        <v>1207</v>
      </c>
      <c r="J265" t="s">
        <v>45</v>
      </c>
      <c r="K265" t="s">
        <v>45</v>
      </c>
      <c r="L265" t="s">
        <v>46</v>
      </c>
      <c r="M265" t="s">
        <v>47</v>
      </c>
      <c r="N265" t="s">
        <v>921</v>
      </c>
      <c r="O265" t="s">
        <v>51</v>
      </c>
      <c r="P265" t="s">
        <v>1772</v>
      </c>
      <c r="Q265" t="s">
        <v>143</v>
      </c>
      <c r="R265" t="s">
        <v>120</v>
      </c>
      <c r="S265" t="s">
        <v>52</v>
      </c>
      <c r="T265" t="s">
        <v>2354</v>
      </c>
      <c r="U265" t="s">
        <v>1939</v>
      </c>
      <c r="V265" s="134">
        <v>3.2500000000000001E-2</v>
      </c>
      <c r="W265" s="134">
        <v>2.4809999999999999E-2</v>
      </c>
      <c r="X265" t="s">
        <v>123</v>
      </c>
      <c r="Y265" t="s">
        <v>51</v>
      </c>
      <c r="Z265" s="130">
        <v>31200</v>
      </c>
      <c r="AA265" s="132">
        <v>1</v>
      </c>
      <c r="AB265" s="136">
        <v>115.28</v>
      </c>
      <c r="AD265" s="130">
        <v>35.966999999999999</v>
      </c>
      <c r="AG265" t="s">
        <v>127</v>
      </c>
      <c r="AH265" s="134">
        <v>1.0399999999999999E-4</v>
      </c>
      <c r="AI265" s="134">
        <v>5.1401270914394901E-3</v>
      </c>
      <c r="AJ265" s="134">
        <v>6.3758538968790995E-4</v>
      </c>
    </row>
    <row r="266" spans="1:36">
      <c r="A266">
        <v>337</v>
      </c>
      <c r="B266">
        <v>9962</v>
      </c>
      <c r="C266" t="s">
        <v>2355</v>
      </c>
      <c r="D266" t="s">
        <v>2356</v>
      </c>
      <c r="E266" t="s">
        <v>41</v>
      </c>
      <c r="F266" t="s">
        <v>2357</v>
      </c>
      <c r="G266" t="s">
        <v>2358</v>
      </c>
      <c r="H266" t="s">
        <v>44</v>
      </c>
      <c r="I266" t="s">
        <v>1207</v>
      </c>
      <c r="J266" t="s">
        <v>45</v>
      </c>
      <c r="K266" t="s">
        <v>45</v>
      </c>
      <c r="L266" t="s">
        <v>46</v>
      </c>
      <c r="M266" t="s">
        <v>47</v>
      </c>
      <c r="N266" t="s">
        <v>116</v>
      </c>
      <c r="O266" t="s">
        <v>51</v>
      </c>
      <c r="P266" t="s">
        <v>883</v>
      </c>
      <c r="Q266" t="s">
        <v>883</v>
      </c>
      <c r="R266" t="s">
        <v>883</v>
      </c>
      <c r="S266" t="s">
        <v>52</v>
      </c>
      <c r="T266" t="s">
        <v>2359</v>
      </c>
      <c r="U266" t="s">
        <v>2360</v>
      </c>
      <c r="V266" s="134">
        <v>4.1000000000000002E-2</v>
      </c>
      <c r="W266" s="134">
        <v>3.6110000000000003E-2</v>
      </c>
      <c r="X266" t="s">
        <v>123</v>
      </c>
      <c r="Y266" t="s">
        <v>51</v>
      </c>
      <c r="Z266" s="130">
        <v>40000</v>
      </c>
      <c r="AA266" s="132">
        <v>1</v>
      </c>
      <c r="AB266" s="136">
        <v>105.1</v>
      </c>
      <c r="AD266" s="130">
        <v>42.04</v>
      </c>
      <c r="AG266" t="s">
        <v>127</v>
      </c>
      <c r="AH266" s="134">
        <v>1.07E-4</v>
      </c>
      <c r="AI266" s="134">
        <v>6.0079734215721199E-3</v>
      </c>
      <c r="AJ266" s="134">
        <v>7.4523372809346398E-4</v>
      </c>
    </row>
    <row r="267" spans="1:36">
      <c r="A267">
        <v>337</v>
      </c>
      <c r="B267">
        <v>9962</v>
      </c>
      <c r="C267" t="s">
        <v>2361</v>
      </c>
      <c r="D267" t="s">
        <v>2362</v>
      </c>
      <c r="E267" t="s">
        <v>41</v>
      </c>
      <c r="F267" t="s">
        <v>2363</v>
      </c>
      <c r="G267" t="s">
        <v>2364</v>
      </c>
      <c r="H267" t="s">
        <v>44</v>
      </c>
      <c r="I267" t="s">
        <v>1392</v>
      </c>
      <c r="J267" t="s">
        <v>45</v>
      </c>
      <c r="K267" t="s">
        <v>45</v>
      </c>
      <c r="L267" t="s">
        <v>46</v>
      </c>
      <c r="M267" t="s">
        <v>47</v>
      </c>
      <c r="N267" t="s">
        <v>922</v>
      </c>
      <c r="O267" t="s">
        <v>51</v>
      </c>
      <c r="P267" t="s">
        <v>1840</v>
      </c>
      <c r="Q267" t="s">
        <v>119</v>
      </c>
      <c r="R267" t="s">
        <v>120</v>
      </c>
      <c r="S267" t="s">
        <v>52</v>
      </c>
      <c r="T267" t="s">
        <v>2365</v>
      </c>
      <c r="U267" t="s">
        <v>2366</v>
      </c>
      <c r="V267" s="134">
        <v>5.04E-2</v>
      </c>
      <c r="W267" s="134">
        <v>4.0050000000000002E-2</v>
      </c>
      <c r="X267" t="s">
        <v>123</v>
      </c>
      <c r="Y267" t="s">
        <v>51</v>
      </c>
      <c r="Z267" s="130">
        <v>56004</v>
      </c>
      <c r="AA267" s="132">
        <v>1</v>
      </c>
      <c r="AB267" s="136">
        <v>105.38</v>
      </c>
      <c r="AD267" s="130">
        <v>59.017000000000003</v>
      </c>
      <c r="AG267" t="s">
        <v>127</v>
      </c>
      <c r="AH267" s="134">
        <v>1.21E-4</v>
      </c>
      <c r="AI267" s="134">
        <v>8.4341736142273492E-3</v>
      </c>
      <c r="AJ267" s="134">
        <v>1.046181499963E-3</v>
      </c>
    </row>
    <row r="268" spans="1:36">
      <c r="A268">
        <v>337</v>
      </c>
      <c r="B268">
        <v>9962</v>
      </c>
      <c r="C268" t="s">
        <v>2367</v>
      </c>
      <c r="D268" t="s">
        <v>2368</v>
      </c>
      <c r="E268" t="s">
        <v>41</v>
      </c>
      <c r="F268" t="s">
        <v>2369</v>
      </c>
      <c r="G268" t="s">
        <v>2370</v>
      </c>
      <c r="H268" t="s">
        <v>44</v>
      </c>
      <c r="I268" t="s">
        <v>1392</v>
      </c>
      <c r="J268" t="s">
        <v>45</v>
      </c>
      <c r="K268" t="s">
        <v>45</v>
      </c>
      <c r="L268" t="s">
        <v>46</v>
      </c>
      <c r="M268" t="s">
        <v>47</v>
      </c>
      <c r="N268" t="s">
        <v>912</v>
      </c>
      <c r="O268" t="s">
        <v>51</v>
      </c>
      <c r="P268" t="s">
        <v>133</v>
      </c>
      <c r="Q268" t="s">
        <v>119</v>
      </c>
      <c r="R268" t="s">
        <v>120</v>
      </c>
      <c r="S268" t="s">
        <v>52</v>
      </c>
      <c r="T268" t="s">
        <v>2371</v>
      </c>
      <c r="U268" t="s">
        <v>2234</v>
      </c>
      <c r="V268" s="134">
        <v>5.3400000000000003E-2</v>
      </c>
      <c r="W268" s="134">
        <v>4.3220000000000001E-2</v>
      </c>
      <c r="X268" t="s">
        <v>123</v>
      </c>
      <c r="Y268" t="s">
        <v>51</v>
      </c>
      <c r="Z268" s="130">
        <v>44800</v>
      </c>
      <c r="AA268" s="132">
        <v>1</v>
      </c>
      <c r="AB268" s="136">
        <v>102.36</v>
      </c>
      <c r="AD268" s="130">
        <v>45.856999999999999</v>
      </c>
      <c r="AG268" t="s">
        <v>127</v>
      </c>
      <c r="AH268" s="134">
        <v>8.0000000000000007E-5</v>
      </c>
      <c r="AI268" s="134">
        <v>6.5535042679731401E-3</v>
      </c>
      <c r="AJ268" s="134">
        <v>8.1290180148967301E-4</v>
      </c>
    </row>
    <row r="269" spans="1:36">
      <c r="A269">
        <v>337</v>
      </c>
      <c r="B269">
        <v>9962</v>
      </c>
      <c r="C269" t="s">
        <v>2372</v>
      </c>
      <c r="D269" t="s">
        <v>2373</v>
      </c>
      <c r="E269" t="s">
        <v>41</v>
      </c>
      <c r="F269" t="s">
        <v>2374</v>
      </c>
      <c r="G269" t="s">
        <v>2375</v>
      </c>
      <c r="H269" t="s">
        <v>44</v>
      </c>
      <c r="I269" t="s">
        <v>1207</v>
      </c>
      <c r="J269" t="s">
        <v>45</v>
      </c>
      <c r="K269" t="s">
        <v>45</v>
      </c>
      <c r="L269" t="s">
        <v>46</v>
      </c>
      <c r="M269" t="s">
        <v>47</v>
      </c>
      <c r="N269" t="s">
        <v>150</v>
      </c>
      <c r="O269" t="s">
        <v>51</v>
      </c>
      <c r="P269" t="s">
        <v>1800</v>
      </c>
      <c r="Q269" t="s">
        <v>119</v>
      </c>
      <c r="R269" t="s">
        <v>120</v>
      </c>
      <c r="S269" t="s">
        <v>52</v>
      </c>
      <c r="T269" t="s">
        <v>2376</v>
      </c>
      <c r="U269" t="s">
        <v>2377</v>
      </c>
      <c r="V269" s="134">
        <v>2.5000000000000001E-2</v>
      </c>
      <c r="W269" s="134">
        <v>2.4160000000000001E-2</v>
      </c>
      <c r="X269" t="s">
        <v>123</v>
      </c>
      <c r="Y269" t="s">
        <v>51</v>
      </c>
      <c r="Z269" s="130">
        <v>75450</v>
      </c>
      <c r="AA269" s="132">
        <v>1</v>
      </c>
      <c r="AB269" s="136">
        <v>120.75</v>
      </c>
      <c r="AD269" s="130">
        <v>91.105999999999995</v>
      </c>
      <c r="AG269" t="s">
        <v>127</v>
      </c>
      <c r="AH269" s="134">
        <v>5.5999999999999999E-5</v>
      </c>
      <c r="AI269" s="134">
        <v>1.30200208265716E-2</v>
      </c>
      <c r="AJ269" s="134">
        <v>1.6150135793879001E-3</v>
      </c>
    </row>
    <row r="270" spans="1:36">
      <c r="A270">
        <v>337</v>
      </c>
      <c r="B270">
        <v>9962</v>
      </c>
      <c r="C270" t="s">
        <v>2378</v>
      </c>
      <c r="D270" t="s">
        <v>2379</v>
      </c>
      <c r="E270" t="s">
        <v>41</v>
      </c>
      <c r="F270" t="s">
        <v>2380</v>
      </c>
      <c r="G270" t="s">
        <v>2381</v>
      </c>
      <c r="H270" t="s">
        <v>44</v>
      </c>
      <c r="I270" t="s">
        <v>1392</v>
      </c>
      <c r="J270" t="s">
        <v>45</v>
      </c>
      <c r="K270" t="s">
        <v>45</v>
      </c>
      <c r="L270" t="s">
        <v>46</v>
      </c>
      <c r="M270" t="s">
        <v>47</v>
      </c>
      <c r="N270" t="s">
        <v>912</v>
      </c>
      <c r="O270" t="s">
        <v>51</v>
      </c>
      <c r="P270" t="s">
        <v>1772</v>
      </c>
      <c r="Q270" t="s">
        <v>143</v>
      </c>
      <c r="R270" t="s">
        <v>120</v>
      </c>
      <c r="S270" t="s">
        <v>52</v>
      </c>
      <c r="T270" t="s">
        <v>2382</v>
      </c>
      <c r="U270" t="s">
        <v>1742</v>
      </c>
      <c r="V270" s="134">
        <v>5.8200000000000002E-2</v>
      </c>
      <c r="W270" s="134">
        <v>4.0939999999999997E-2</v>
      </c>
      <c r="X270" t="s">
        <v>123</v>
      </c>
      <c r="Y270" t="s">
        <v>51</v>
      </c>
      <c r="Z270" s="130">
        <v>42300</v>
      </c>
      <c r="AA270" s="132">
        <v>1</v>
      </c>
      <c r="AB270" s="136">
        <v>106.73</v>
      </c>
      <c r="AD270" s="130">
        <v>45.146999999999998</v>
      </c>
      <c r="AG270" t="s">
        <v>127</v>
      </c>
      <c r="AH270" s="134">
        <v>2.6899999999999998E-4</v>
      </c>
      <c r="AI270" s="134">
        <v>6.4519675163962403E-3</v>
      </c>
      <c r="AJ270" s="134">
        <v>8.00307103310008E-4</v>
      </c>
    </row>
    <row r="271" spans="1:36">
      <c r="A271">
        <v>337</v>
      </c>
      <c r="B271">
        <v>9962</v>
      </c>
      <c r="C271" t="s">
        <v>2565</v>
      </c>
      <c r="D271" t="s">
        <v>2566</v>
      </c>
      <c r="E271" t="s">
        <v>41</v>
      </c>
      <c r="F271" t="s">
        <v>2567</v>
      </c>
      <c r="G271" t="s">
        <v>2568</v>
      </c>
      <c r="H271" t="s">
        <v>44</v>
      </c>
      <c r="I271" t="s">
        <v>1207</v>
      </c>
      <c r="J271" t="s">
        <v>45</v>
      </c>
      <c r="K271" t="s">
        <v>45</v>
      </c>
      <c r="L271" t="s">
        <v>46</v>
      </c>
      <c r="M271" t="s">
        <v>47</v>
      </c>
      <c r="N271" t="s">
        <v>150</v>
      </c>
      <c r="O271" t="s">
        <v>51</v>
      </c>
      <c r="P271" t="s">
        <v>1903</v>
      </c>
      <c r="Q271" t="s">
        <v>119</v>
      </c>
      <c r="R271" t="s">
        <v>120</v>
      </c>
      <c r="S271" t="s">
        <v>52</v>
      </c>
      <c r="T271" t="s">
        <v>2569</v>
      </c>
      <c r="U271" t="s">
        <v>2570</v>
      </c>
      <c r="V271" s="134">
        <v>1.0800000000000001E-2</v>
      </c>
      <c r="W271" s="134">
        <v>2.725E-2</v>
      </c>
      <c r="X271" t="s">
        <v>123</v>
      </c>
      <c r="Y271" t="s">
        <v>51</v>
      </c>
      <c r="Z271" s="130">
        <v>0.45</v>
      </c>
      <c r="AA271" s="132">
        <v>1</v>
      </c>
      <c r="AB271" s="136">
        <v>116.55</v>
      </c>
      <c r="AD271" s="130">
        <v>1E-3</v>
      </c>
      <c r="AG271" t="s">
        <v>127</v>
      </c>
      <c r="AH271" s="134">
        <v>0</v>
      </c>
      <c r="AI271" s="134">
        <v>7.4953184117008498E-8</v>
      </c>
      <c r="AJ271" s="134">
        <v>9.2972516541822008E-9</v>
      </c>
    </row>
    <row r="272" spans="1:36">
      <c r="A272">
        <v>337</v>
      </c>
      <c r="B272">
        <v>9962</v>
      </c>
      <c r="C272" t="s">
        <v>2389</v>
      </c>
      <c r="D272" t="s">
        <v>2390</v>
      </c>
      <c r="E272" t="s">
        <v>41</v>
      </c>
      <c r="F272" t="s">
        <v>2391</v>
      </c>
      <c r="G272" t="s">
        <v>2392</v>
      </c>
      <c r="H272" t="s">
        <v>44</v>
      </c>
      <c r="I272" t="s">
        <v>1392</v>
      </c>
      <c r="J272" t="s">
        <v>45</v>
      </c>
      <c r="K272" t="s">
        <v>45</v>
      </c>
      <c r="L272" t="s">
        <v>46</v>
      </c>
      <c r="M272" t="s">
        <v>47</v>
      </c>
      <c r="N272" t="s">
        <v>150</v>
      </c>
      <c r="O272" t="s">
        <v>51</v>
      </c>
      <c r="P272" t="s">
        <v>1772</v>
      </c>
      <c r="Q272" t="s">
        <v>143</v>
      </c>
      <c r="R272" t="s">
        <v>120</v>
      </c>
      <c r="S272" t="s">
        <v>52</v>
      </c>
      <c r="T272" t="s">
        <v>2393</v>
      </c>
      <c r="U272" t="s">
        <v>2394</v>
      </c>
      <c r="V272" s="134">
        <v>4.1000000000000002E-2</v>
      </c>
      <c r="W272" s="134">
        <v>4.3110000000000002E-2</v>
      </c>
      <c r="X272" t="s">
        <v>123</v>
      </c>
      <c r="Y272" t="s">
        <v>51</v>
      </c>
      <c r="Z272" s="130">
        <v>10555.56</v>
      </c>
      <c r="AA272" s="132">
        <v>1</v>
      </c>
      <c r="AB272" s="136">
        <v>100.32</v>
      </c>
      <c r="AD272" s="130">
        <v>10.589</v>
      </c>
      <c r="AG272" t="s">
        <v>127</v>
      </c>
      <c r="AH272" s="134">
        <v>2.0000000000000002E-5</v>
      </c>
      <c r="AI272" s="134">
        <v>1.5133315891147801E-3</v>
      </c>
      <c r="AJ272" s="134">
        <v>1.8771483541325299E-4</v>
      </c>
    </row>
    <row r="273" spans="1:36">
      <c r="A273">
        <v>337</v>
      </c>
      <c r="B273">
        <v>9962</v>
      </c>
      <c r="C273" t="s">
        <v>2571</v>
      </c>
      <c r="D273" t="s">
        <v>2572</v>
      </c>
      <c r="E273" t="s">
        <v>41</v>
      </c>
      <c r="F273" t="s">
        <v>2573</v>
      </c>
      <c r="G273" t="s">
        <v>2574</v>
      </c>
      <c r="H273" t="s">
        <v>44</v>
      </c>
      <c r="I273" t="s">
        <v>1208</v>
      </c>
      <c r="J273" t="s">
        <v>45</v>
      </c>
      <c r="K273" t="s">
        <v>45</v>
      </c>
      <c r="L273" t="s">
        <v>46</v>
      </c>
      <c r="M273" t="s">
        <v>47</v>
      </c>
      <c r="N273" t="s">
        <v>59</v>
      </c>
      <c r="O273" t="s">
        <v>51</v>
      </c>
      <c r="P273" t="s">
        <v>142</v>
      </c>
      <c r="Q273" t="s">
        <v>143</v>
      </c>
      <c r="R273" t="s">
        <v>120</v>
      </c>
      <c r="S273" t="s">
        <v>52</v>
      </c>
      <c r="T273" t="s">
        <v>2575</v>
      </c>
      <c r="U273" t="s">
        <v>2576</v>
      </c>
      <c r="V273" s="134">
        <v>4.6899999999999997E-2</v>
      </c>
      <c r="W273" s="134">
        <v>5.3400000000000003E-2</v>
      </c>
      <c r="X273" t="s">
        <v>123</v>
      </c>
      <c r="Y273" t="s">
        <v>51</v>
      </c>
      <c r="Z273" s="130">
        <v>26152.22</v>
      </c>
      <c r="AA273" s="132">
        <v>1</v>
      </c>
      <c r="AB273" s="136">
        <v>85.05</v>
      </c>
      <c r="AD273" s="130">
        <v>22.242000000000001</v>
      </c>
      <c r="AG273" t="s">
        <v>127</v>
      </c>
      <c r="AH273" s="134">
        <v>1.9000000000000001E-5</v>
      </c>
      <c r="AI273" s="134">
        <v>3.17868999037056E-3</v>
      </c>
      <c r="AJ273" s="134">
        <v>3.9428719565762698E-4</v>
      </c>
    </row>
    <row r="274" spans="1:36">
      <c r="A274">
        <v>337</v>
      </c>
      <c r="B274">
        <v>9962</v>
      </c>
      <c r="C274" t="s">
        <v>2400</v>
      </c>
      <c r="D274" t="s">
        <v>2401</v>
      </c>
      <c r="E274" t="s">
        <v>65</v>
      </c>
      <c r="F274" t="s">
        <v>2402</v>
      </c>
      <c r="G274" t="s">
        <v>2403</v>
      </c>
      <c r="H274" t="s">
        <v>44</v>
      </c>
      <c r="I274" t="s">
        <v>1208</v>
      </c>
      <c r="J274" t="s">
        <v>69</v>
      </c>
      <c r="K274" t="s">
        <v>219</v>
      </c>
      <c r="L274" t="s">
        <v>46</v>
      </c>
      <c r="M274" t="s">
        <v>83</v>
      </c>
      <c r="N274" t="s">
        <v>945</v>
      </c>
      <c r="O274" t="s">
        <v>51</v>
      </c>
      <c r="P274" t="s">
        <v>2404</v>
      </c>
      <c r="Q274" t="s">
        <v>134</v>
      </c>
      <c r="R274" t="s">
        <v>120</v>
      </c>
      <c r="S274" t="s">
        <v>73</v>
      </c>
      <c r="T274" t="s">
        <v>2405</v>
      </c>
      <c r="U274" t="s">
        <v>2406</v>
      </c>
      <c r="V274" s="134">
        <v>5.3749999999999999E-2</v>
      </c>
      <c r="W274" s="134">
        <v>7.2300000000000003E-2</v>
      </c>
      <c r="X274" t="s">
        <v>123</v>
      </c>
      <c r="Y274" t="s">
        <v>51</v>
      </c>
      <c r="Z274" s="130">
        <v>7000</v>
      </c>
      <c r="AA274" s="132">
        <v>2.9780000000000002</v>
      </c>
      <c r="AB274" s="136">
        <v>100.34699999999999</v>
      </c>
      <c r="AD274" s="130">
        <v>20.917999999999999</v>
      </c>
      <c r="AG274" t="s">
        <v>127</v>
      </c>
      <c r="AH274" s="134">
        <v>1.1E-5</v>
      </c>
      <c r="AI274" s="134">
        <v>2.9894488273511802E-3</v>
      </c>
      <c r="AJ274" s="134">
        <v>3.70813573600762E-4</v>
      </c>
    </row>
    <row r="275" spans="1:36">
      <c r="A275">
        <v>337</v>
      </c>
      <c r="B275">
        <v>9962</v>
      </c>
      <c r="C275" t="s">
        <v>2400</v>
      </c>
      <c r="D275" t="s">
        <v>2401</v>
      </c>
      <c r="E275" t="s">
        <v>65</v>
      </c>
      <c r="F275" t="s">
        <v>2407</v>
      </c>
      <c r="G275" t="s">
        <v>2408</v>
      </c>
      <c r="H275" t="s">
        <v>44</v>
      </c>
      <c r="I275" t="s">
        <v>1208</v>
      </c>
      <c r="J275" t="s">
        <v>69</v>
      </c>
      <c r="K275" t="s">
        <v>219</v>
      </c>
      <c r="L275" t="s">
        <v>46</v>
      </c>
      <c r="M275" t="s">
        <v>83</v>
      </c>
      <c r="N275" t="s">
        <v>945</v>
      </c>
      <c r="O275" t="s">
        <v>51</v>
      </c>
      <c r="P275" t="s">
        <v>2404</v>
      </c>
      <c r="Q275" t="s">
        <v>134</v>
      </c>
      <c r="R275" t="s">
        <v>120</v>
      </c>
      <c r="S275" t="s">
        <v>73</v>
      </c>
      <c r="T275" t="s">
        <v>2409</v>
      </c>
      <c r="U275" t="s">
        <v>2410</v>
      </c>
      <c r="V275" s="134">
        <v>5.8749999999999997E-2</v>
      </c>
      <c r="W275" s="134">
        <v>7.6499999999999999E-2</v>
      </c>
      <c r="X275" t="s">
        <v>123</v>
      </c>
      <c r="Y275" t="s">
        <v>51</v>
      </c>
      <c r="Z275" s="130">
        <v>5000</v>
      </c>
      <c r="AA275" s="132">
        <v>2.9780000000000002</v>
      </c>
      <c r="AB275" s="136">
        <v>97.52</v>
      </c>
      <c r="AD275" s="130">
        <v>14.521000000000001</v>
      </c>
      <c r="AG275" t="s">
        <v>127</v>
      </c>
      <c r="AH275" s="134">
        <v>7.9999999999999996E-6</v>
      </c>
      <c r="AI275" s="134">
        <v>2.0751721537726501E-3</v>
      </c>
      <c r="AJ275" s="134">
        <v>2.5740597903428598E-4</v>
      </c>
    </row>
    <row r="276" spans="1:36">
      <c r="A276">
        <v>337</v>
      </c>
      <c r="B276">
        <v>9962</v>
      </c>
      <c r="C276" t="s">
        <v>2411</v>
      </c>
      <c r="D276" t="s">
        <v>2412</v>
      </c>
      <c r="E276" t="s">
        <v>41</v>
      </c>
      <c r="F276" t="s">
        <v>2413</v>
      </c>
      <c r="G276" t="s">
        <v>2414</v>
      </c>
      <c r="H276" t="s">
        <v>44</v>
      </c>
      <c r="I276" t="s">
        <v>1208</v>
      </c>
      <c r="J276" t="s">
        <v>69</v>
      </c>
      <c r="K276" t="s">
        <v>45</v>
      </c>
      <c r="L276" t="s">
        <v>46</v>
      </c>
      <c r="M276" t="s">
        <v>83</v>
      </c>
      <c r="N276" t="s">
        <v>945</v>
      </c>
      <c r="O276" t="s">
        <v>51</v>
      </c>
      <c r="P276" t="s">
        <v>2404</v>
      </c>
      <c r="Q276" t="s">
        <v>134</v>
      </c>
      <c r="R276" t="s">
        <v>120</v>
      </c>
      <c r="S276" t="s">
        <v>73</v>
      </c>
      <c r="T276" t="s">
        <v>2415</v>
      </c>
      <c r="U276" t="s">
        <v>136</v>
      </c>
      <c r="V276" s="134">
        <v>6.5000000000000002E-2</v>
      </c>
      <c r="W276" s="134">
        <v>6.105E-2</v>
      </c>
      <c r="X276" t="s">
        <v>123</v>
      </c>
      <c r="Y276" t="s">
        <v>51</v>
      </c>
      <c r="Z276" s="130">
        <v>4000</v>
      </c>
      <c r="AA276" s="132">
        <v>2.9780000000000002</v>
      </c>
      <c r="AB276" s="136">
        <v>100.524</v>
      </c>
      <c r="AD276" s="130">
        <v>11.974</v>
      </c>
      <c r="AG276" t="s">
        <v>127</v>
      </c>
      <c r="AH276" s="134">
        <v>6.9999999999999999E-6</v>
      </c>
      <c r="AI276" s="134">
        <v>1.7112764494954999E-3</v>
      </c>
      <c r="AJ276" s="134">
        <v>2.1226807090674E-4</v>
      </c>
    </row>
    <row r="277" spans="1:36">
      <c r="A277">
        <v>337</v>
      </c>
      <c r="B277">
        <v>9962</v>
      </c>
      <c r="C277" t="s">
        <v>2435</v>
      </c>
      <c r="D277" t="s">
        <v>2436</v>
      </c>
      <c r="E277" t="s">
        <v>225</v>
      </c>
      <c r="F277" t="s">
        <v>2437</v>
      </c>
      <c r="G277" t="s">
        <v>2438</v>
      </c>
      <c r="H277" t="s">
        <v>44</v>
      </c>
      <c r="I277" t="s">
        <v>1208</v>
      </c>
      <c r="J277" t="s">
        <v>69</v>
      </c>
      <c r="K277" t="s">
        <v>70</v>
      </c>
      <c r="L277" t="s">
        <v>46</v>
      </c>
      <c r="M277" t="s">
        <v>83</v>
      </c>
      <c r="N277" t="s">
        <v>1011</v>
      </c>
      <c r="O277" t="s">
        <v>51</v>
      </c>
      <c r="P277" t="s">
        <v>883</v>
      </c>
      <c r="Q277" t="s">
        <v>883</v>
      </c>
      <c r="R277" t="s">
        <v>883</v>
      </c>
      <c r="S277" t="s">
        <v>73</v>
      </c>
      <c r="T277" t="s">
        <v>2439</v>
      </c>
      <c r="U277" t="s">
        <v>2440</v>
      </c>
      <c r="V277" s="134">
        <v>1.4999999999999999E-2</v>
      </c>
      <c r="W277" s="134">
        <v>-7.7600000000000004E-3</v>
      </c>
      <c r="X277" t="s">
        <v>123</v>
      </c>
      <c r="Y277" t="s">
        <v>51</v>
      </c>
      <c r="Z277" s="130">
        <v>23000</v>
      </c>
      <c r="AA277" s="132">
        <v>2.9780000000000002</v>
      </c>
      <c r="AB277" s="136">
        <v>112.59699999999999</v>
      </c>
      <c r="AD277" s="130">
        <v>77.122</v>
      </c>
      <c r="AG277" t="s">
        <v>127</v>
      </c>
      <c r="AH277" s="134">
        <v>2.8E-5</v>
      </c>
      <c r="AI277" s="134">
        <v>1.10215803945441E-2</v>
      </c>
      <c r="AJ277" s="134">
        <v>1.3671254632079701E-3</v>
      </c>
    </row>
    <row r="278" spans="1:36">
      <c r="A278">
        <v>337</v>
      </c>
      <c r="B278">
        <v>9962</v>
      </c>
      <c r="C278" t="s">
        <v>2416</v>
      </c>
      <c r="D278" t="s">
        <v>2417</v>
      </c>
      <c r="E278" t="s">
        <v>41</v>
      </c>
      <c r="F278" t="s">
        <v>2418</v>
      </c>
      <c r="G278" t="s">
        <v>2419</v>
      </c>
      <c r="H278" t="s">
        <v>44</v>
      </c>
      <c r="I278" t="s">
        <v>1208</v>
      </c>
      <c r="J278" t="s">
        <v>69</v>
      </c>
      <c r="K278" t="s">
        <v>70</v>
      </c>
      <c r="L278" t="s">
        <v>46</v>
      </c>
      <c r="M278" t="s">
        <v>83</v>
      </c>
      <c r="N278" t="s">
        <v>992</v>
      </c>
      <c r="O278" t="s">
        <v>51</v>
      </c>
      <c r="P278" t="s">
        <v>2420</v>
      </c>
      <c r="Q278" t="s">
        <v>134</v>
      </c>
      <c r="R278" t="s">
        <v>120</v>
      </c>
      <c r="S278" t="s">
        <v>234</v>
      </c>
      <c r="T278" t="s">
        <v>2421</v>
      </c>
      <c r="U278" t="s">
        <v>2422</v>
      </c>
      <c r="V278" s="134">
        <v>4.3749999999999997E-2</v>
      </c>
      <c r="W278" s="134">
        <v>3.952E-2</v>
      </c>
      <c r="X278" t="s">
        <v>123</v>
      </c>
      <c r="Y278" t="s">
        <v>51</v>
      </c>
      <c r="Z278" s="130">
        <v>13000</v>
      </c>
      <c r="AA278" s="132">
        <v>3.3944999999999999</v>
      </c>
      <c r="AB278" s="136">
        <v>102.52800000000001</v>
      </c>
      <c r="AD278" s="130">
        <v>45.244</v>
      </c>
      <c r="AG278" t="s">
        <v>127</v>
      </c>
      <c r="AH278" s="134">
        <v>9.0000000000000002E-6</v>
      </c>
      <c r="AI278" s="134">
        <v>6.4658759760819204E-3</v>
      </c>
      <c r="AJ278" s="134">
        <v>8.0203231954122198E-4</v>
      </c>
    </row>
    <row r="279" spans="1:36">
      <c r="A279">
        <v>337</v>
      </c>
      <c r="B279">
        <v>9962</v>
      </c>
      <c r="C279" t="s">
        <v>2416</v>
      </c>
      <c r="D279" t="s">
        <v>2417</v>
      </c>
      <c r="E279" t="s">
        <v>41</v>
      </c>
      <c r="F279" t="s">
        <v>2423</v>
      </c>
      <c r="G279" t="s">
        <v>2424</v>
      </c>
      <c r="H279" t="s">
        <v>44</v>
      </c>
      <c r="I279" t="s">
        <v>1208</v>
      </c>
      <c r="J279" t="s">
        <v>69</v>
      </c>
      <c r="K279" t="s">
        <v>70</v>
      </c>
      <c r="L279" t="s">
        <v>46</v>
      </c>
      <c r="M279" t="s">
        <v>83</v>
      </c>
      <c r="N279" t="s">
        <v>992</v>
      </c>
      <c r="O279" t="s">
        <v>51</v>
      </c>
      <c r="P279" t="s">
        <v>2420</v>
      </c>
      <c r="Q279" t="s">
        <v>134</v>
      </c>
      <c r="R279" t="s">
        <v>120</v>
      </c>
      <c r="S279" t="s">
        <v>73</v>
      </c>
      <c r="T279" t="s">
        <v>2425</v>
      </c>
      <c r="U279" t="s">
        <v>2426</v>
      </c>
      <c r="V279" s="134">
        <v>5.1249999999999997E-2</v>
      </c>
      <c r="W279" s="134">
        <v>5.2179999999999997E-2</v>
      </c>
      <c r="X279" t="s">
        <v>123</v>
      </c>
      <c r="Y279" t="s">
        <v>51</v>
      </c>
      <c r="Z279" s="130">
        <v>8000</v>
      </c>
      <c r="AA279" s="132">
        <v>2.9780000000000002</v>
      </c>
      <c r="AB279" s="136">
        <v>101.586</v>
      </c>
      <c r="AD279" s="130">
        <v>24.202000000000002</v>
      </c>
      <c r="AG279" t="s">
        <v>127</v>
      </c>
      <c r="AH279" s="134">
        <v>7.9999999999999996E-6</v>
      </c>
      <c r="AI279" s="134">
        <v>3.4587191205201202E-3</v>
      </c>
      <c r="AJ279" s="134">
        <v>4.29022228253946E-4</v>
      </c>
    </row>
    <row r="280" spans="1:36">
      <c r="A280">
        <v>337</v>
      </c>
      <c r="B280">
        <v>9963</v>
      </c>
      <c r="C280" t="s">
        <v>1768</v>
      </c>
      <c r="D280" t="s">
        <v>1769</v>
      </c>
      <c r="E280" t="s">
        <v>41</v>
      </c>
      <c r="F280" t="s">
        <v>1770</v>
      </c>
      <c r="G280" t="s">
        <v>1771</v>
      </c>
      <c r="H280" t="s">
        <v>44</v>
      </c>
      <c r="I280" t="s">
        <v>1392</v>
      </c>
      <c r="J280" t="s">
        <v>45</v>
      </c>
      <c r="K280" t="s">
        <v>45</v>
      </c>
      <c r="L280" t="s">
        <v>46</v>
      </c>
      <c r="M280" t="s">
        <v>47</v>
      </c>
      <c r="N280" t="s">
        <v>912</v>
      </c>
      <c r="O280" t="s">
        <v>51</v>
      </c>
      <c r="P280" t="s">
        <v>1772</v>
      </c>
      <c r="Q280" t="s">
        <v>143</v>
      </c>
      <c r="R280" t="s">
        <v>120</v>
      </c>
      <c r="S280" t="s">
        <v>52</v>
      </c>
      <c r="T280" t="s">
        <v>1773</v>
      </c>
      <c r="U280" t="s">
        <v>1774</v>
      </c>
      <c r="V280" s="134">
        <v>3.5000000000000003E-2</v>
      </c>
      <c r="W280" s="134">
        <v>4.4089999999999997E-2</v>
      </c>
      <c r="X280" t="s">
        <v>123</v>
      </c>
      <c r="Y280" t="s">
        <v>51</v>
      </c>
      <c r="Z280" s="130">
        <v>263738.93</v>
      </c>
      <c r="AA280" s="132">
        <v>1</v>
      </c>
      <c r="AB280" s="136">
        <v>100.26</v>
      </c>
      <c r="AD280" s="130">
        <v>264.42500000000001</v>
      </c>
      <c r="AG280" t="s">
        <v>127</v>
      </c>
      <c r="AH280" s="134">
        <v>3.1589999999999999E-3</v>
      </c>
      <c r="AI280" s="134">
        <v>1.26850730924764E-3</v>
      </c>
      <c r="AJ280" s="134">
        <v>2.1768314908177601E-4</v>
      </c>
    </row>
    <row r="281" spans="1:36">
      <c r="A281">
        <v>337</v>
      </c>
      <c r="B281">
        <v>9963</v>
      </c>
      <c r="C281" t="s">
        <v>1768</v>
      </c>
      <c r="D281" t="s">
        <v>1769</v>
      </c>
      <c r="E281" t="s">
        <v>41</v>
      </c>
      <c r="F281" t="s">
        <v>1775</v>
      </c>
      <c r="G281" t="s">
        <v>1776</v>
      </c>
      <c r="H281" t="s">
        <v>44</v>
      </c>
      <c r="I281" t="s">
        <v>1207</v>
      </c>
      <c r="J281" t="s">
        <v>45</v>
      </c>
      <c r="K281" t="s">
        <v>45</v>
      </c>
      <c r="L281" t="s">
        <v>46</v>
      </c>
      <c r="M281" t="s">
        <v>47</v>
      </c>
      <c r="N281" t="s">
        <v>912</v>
      </c>
      <c r="O281" t="s">
        <v>51</v>
      </c>
      <c r="P281" t="s">
        <v>1772</v>
      </c>
      <c r="Q281" t="s">
        <v>143</v>
      </c>
      <c r="R281" t="s">
        <v>120</v>
      </c>
      <c r="S281" t="s">
        <v>52</v>
      </c>
      <c r="T281" t="s">
        <v>1777</v>
      </c>
      <c r="U281" t="s">
        <v>1778</v>
      </c>
      <c r="V281" s="134">
        <v>3.85E-2</v>
      </c>
      <c r="W281" s="134">
        <v>2.7390000000000001E-2</v>
      </c>
      <c r="X281" t="s">
        <v>123</v>
      </c>
      <c r="Y281" t="s">
        <v>51</v>
      </c>
      <c r="Z281" s="130">
        <v>351017.6</v>
      </c>
      <c r="AA281" s="132">
        <v>1</v>
      </c>
      <c r="AB281" s="136">
        <v>113.76</v>
      </c>
      <c r="AD281" s="130">
        <v>399.31799999999998</v>
      </c>
      <c r="AG281" t="s">
        <v>127</v>
      </c>
      <c r="AH281" s="134">
        <v>1.4630000000000001E-3</v>
      </c>
      <c r="AI281" s="134">
        <v>1.91562064875843E-3</v>
      </c>
      <c r="AJ281" s="134">
        <v>3.2873151950155697E-4</v>
      </c>
    </row>
    <row r="282" spans="1:36">
      <c r="A282">
        <v>337</v>
      </c>
      <c r="B282">
        <v>9963</v>
      </c>
      <c r="C282" t="s">
        <v>1779</v>
      </c>
      <c r="D282" t="s">
        <v>1780</v>
      </c>
      <c r="E282" t="s">
        <v>41</v>
      </c>
      <c r="F282" t="s">
        <v>2577</v>
      </c>
      <c r="G282" t="s">
        <v>2578</v>
      </c>
      <c r="H282" t="s">
        <v>44</v>
      </c>
      <c r="I282" t="s">
        <v>1207</v>
      </c>
      <c r="J282" t="s">
        <v>45</v>
      </c>
      <c r="K282" t="s">
        <v>219</v>
      </c>
      <c r="L282" t="s">
        <v>46</v>
      </c>
      <c r="M282" t="s">
        <v>47</v>
      </c>
      <c r="N282" t="s">
        <v>924</v>
      </c>
      <c r="O282" t="s">
        <v>51</v>
      </c>
      <c r="P282" t="s">
        <v>1772</v>
      </c>
      <c r="Q282" t="s">
        <v>143</v>
      </c>
      <c r="R282" t="s">
        <v>120</v>
      </c>
      <c r="S282" t="s">
        <v>52</v>
      </c>
      <c r="T282" t="s">
        <v>2579</v>
      </c>
      <c r="U282" t="s">
        <v>2580</v>
      </c>
      <c r="V282" s="134">
        <v>2.8500000000000001E-2</v>
      </c>
      <c r="W282" s="134">
        <v>3.5459999999999998E-2</v>
      </c>
      <c r="X282" t="s">
        <v>123</v>
      </c>
      <c r="Y282" t="s">
        <v>51</v>
      </c>
      <c r="Z282" s="130">
        <v>10564.5</v>
      </c>
      <c r="AA282" s="132">
        <v>1</v>
      </c>
      <c r="AB282" s="136">
        <v>121.37</v>
      </c>
      <c r="AD282" s="130">
        <v>12.821999999999999</v>
      </c>
      <c r="AG282" t="s">
        <v>127</v>
      </c>
      <c r="AH282" s="134">
        <v>3.8999999999999999E-5</v>
      </c>
      <c r="AI282" s="134">
        <v>6.1510794021113507E-5</v>
      </c>
      <c r="AJ282" s="134">
        <v>1.05556059846262E-5</v>
      </c>
    </row>
    <row r="283" spans="1:36">
      <c r="A283">
        <v>337</v>
      </c>
      <c r="B283">
        <v>9963</v>
      </c>
      <c r="C283" t="s">
        <v>1784</v>
      </c>
      <c r="D283" t="s">
        <v>1785</v>
      </c>
      <c r="E283" t="s">
        <v>41</v>
      </c>
      <c r="F283" t="s">
        <v>1786</v>
      </c>
      <c r="G283" t="s">
        <v>1787</v>
      </c>
      <c r="H283" t="s">
        <v>44</v>
      </c>
      <c r="I283" t="s">
        <v>1207</v>
      </c>
      <c r="J283" t="s">
        <v>45</v>
      </c>
      <c r="K283" t="s">
        <v>45</v>
      </c>
      <c r="L283" t="s">
        <v>46</v>
      </c>
      <c r="M283" t="s">
        <v>47</v>
      </c>
      <c r="N283" t="s">
        <v>908</v>
      </c>
      <c r="O283" t="s">
        <v>51</v>
      </c>
      <c r="P283" t="s">
        <v>118</v>
      </c>
      <c r="Q283" t="s">
        <v>119</v>
      </c>
      <c r="R283" t="s">
        <v>120</v>
      </c>
      <c r="S283" t="s">
        <v>52</v>
      </c>
      <c r="T283" t="s">
        <v>1788</v>
      </c>
      <c r="U283" t="s">
        <v>1789</v>
      </c>
      <c r="V283" s="134">
        <v>2.75E-2</v>
      </c>
      <c r="W283" s="134">
        <v>2.2720000000000001E-2</v>
      </c>
      <c r="X283" t="s">
        <v>123</v>
      </c>
      <c r="Y283" t="s">
        <v>51</v>
      </c>
      <c r="Z283" s="130">
        <v>56322.55</v>
      </c>
      <c r="AA283" s="132">
        <v>1</v>
      </c>
      <c r="AB283" s="136">
        <v>120.6</v>
      </c>
      <c r="AD283" s="130">
        <v>67.924999999999997</v>
      </c>
      <c r="AG283" t="s">
        <v>127</v>
      </c>
      <c r="AH283" s="134">
        <v>2.3000000000000001E-4</v>
      </c>
      <c r="AI283" s="134">
        <v>3.2585219502710499E-4</v>
      </c>
      <c r="AJ283" s="134">
        <v>5.5918110547411403E-5</v>
      </c>
    </row>
    <row r="284" spans="1:36">
      <c r="A284">
        <v>337</v>
      </c>
      <c r="B284">
        <v>9963</v>
      </c>
      <c r="C284" t="s">
        <v>1790</v>
      </c>
      <c r="D284" t="s">
        <v>1791</v>
      </c>
      <c r="E284" t="s">
        <v>41</v>
      </c>
      <c r="F284" t="s">
        <v>1792</v>
      </c>
      <c r="G284" t="s">
        <v>1793</v>
      </c>
      <c r="H284" t="s">
        <v>44</v>
      </c>
      <c r="I284" t="s">
        <v>1392</v>
      </c>
      <c r="J284" t="s">
        <v>45</v>
      </c>
      <c r="K284" t="s">
        <v>45</v>
      </c>
      <c r="L284" t="s">
        <v>46</v>
      </c>
      <c r="M284" t="s">
        <v>47</v>
      </c>
      <c r="N284" t="s">
        <v>911</v>
      </c>
      <c r="O284" t="s">
        <v>51</v>
      </c>
      <c r="P284" t="s">
        <v>1772</v>
      </c>
      <c r="Q284" t="s">
        <v>143</v>
      </c>
      <c r="R284" t="s">
        <v>120</v>
      </c>
      <c r="S284" t="s">
        <v>52</v>
      </c>
      <c r="T284" t="s">
        <v>1794</v>
      </c>
      <c r="U284" t="s">
        <v>1795</v>
      </c>
      <c r="V284" s="134">
        <v>5.1299999999999998E-2</v>
      </c>
      <c r="W284" s="134">
        <v>4.0939999999999997E-2</v>
      </c>
      <c r="X284" t="s">
        <v>123</v>
      </c>
      <c r="Y284" t="s">
        <v>51</v>
      </c>
      <c r="Z284" s="130">
        <v>1500000</v>
      </c>
      <c r="AA284" s="132">
        <v>1</v>
      </c>
      <c r="AB284" s="136">
        <v>107.26</v>
      </c>
      <c r="AD284" s="130">
        <v>1608.9</v>
      </c>
      <c r="AG284" t="s">
        <v>127</v>
      </c>
      <c r="AH284" s="134">
        <v>4.4039999999999999E-3</v>
      </c>
      <c r="AI284" s="134">
        <v>7.7182721068087996E-3</v>
      </c>
      <c r="AJ284" s="134">
        <v>1.3244998790560101E-3</v>
      </c>
    </row>
    <row r="285" spans="1:36">
      <c r="A285">
        <v>337</v>
      </c>
      <c r="B285">
        <v>9963</v>
      </c>
      <c r="C285" t="s">
        <v>1796</v>
      </c>
      <c r="D285" t="s">
        <v>1797</v>
      </c>
      <c r="E285" t="s">
        <v>41</v>
      </c>
      <c r="F285" t="s">
        <v>1798</v>
      </c>
      <c r="G285" t="s">
        <v>1799</v>
      </c>
      <c r="H285" t="s">
        <v>44</v>
      </c>
      <c r="I285" t="s">
        <v>1392</v>
      </c>
      <c r="J285" t="s">
        <v>45</v>
      </c>
      <c r="K285" t="s">
        <v>219</v>
      </c>
      <c r="L285" t="s">
        <v>46</v>
      </c>
      <c r="M285" t="s">
        <v>47</v>
      </c>
      <c r="N285" t="s">
        <v>916</v>
      </c>
      <c r="O285" t="s">
        <v>51</v>
      </c>
      <c r="P285" t="s">
        <v>1800</v>
      </c>
      <c r="Q285" t="s">
        <v>119</v>
      </c>
      <c r="R285" t="s">
        <v>120</v>
      </c>
      <c r="S285" t="s">
        <v>52</v>
      </c>
      <c r="T285" t="s">
        <v>1801</v>
      </c>
      <c r="U285" t="s">
        <v>1802</v>
      </c>
      <c r="V285" s="134">
        <v>2.4E-2</v>
      </c>
      <c r="W285" s="134">
        <v>4.0280000000000003E-2</v>
      </c>
      <c r="X285" t="s">
        <v>123</v>
      </c>
      <c r="Y285" t="s">
        <v>51</v>
      </c>
      <c r="Z285" s="130">
        <v>1957446.81</v>
      </c>
      <c r="AA285" s="132">
        <v>1</v>
      </c>
      <c r="AB285" s="136">
        <v>89.93</v>
      </c>
      <c r="AD285" s="130">
        <v>1760.3320000000001</v>
      </c>
      <c r="AG285" t="s">
        <v>127</v>
      </c>
      <c r="AH285" s="134">
        <v>1.274E-3</v>
      </c>
      <c r="AI285" s="134">
        <v>8.4447266628046806E-3</v>
      </c>
      <c r="AJ285" s="134">
        <v>1.4491636584927901E-3</v>
      </c>
    </row>
    <row r="286" spans="1:36">
      <c r="A286">
        <v>337</v>
      </c>
      <c r="B286">
        <v>9963</v>
      </c>
      <c r="C286" t="s">
        <v>1803</v>
      </c>
      <c r="D286" t="s">
        <v>1804</v>
      </c>
      <c r="E286" t="s">
        <v>41</v>
      </c>
      <c r="F286" t="s">
        <v>1805</v>
      </c>
      <c r="G286" t="s">
        <v>1806</v>
      </c>
      <c r="H286" t="s">
        <v>44</v>
      </c>
      <c r="I286" t="s">
        <v>1207</v>
      </c>
      <c r="J286" t="s">
        <v>45</v>
      </c>
      <c r="K286" t="s">
        <v>45</v>
      </c>
      <c r="L286" t="s">
        <v>46</v>
      </c>
      <c r="M286" t="s">
        <v>47</v>
      </c>
      <c r="N286" t="s">
        <v>150</v>
      </c>
      <c r="O286" t="s">
        <v>51</v>
      </c>
      <c r="P286" t="s">
        <v>1800</v>
      </c>
      <c r="Q286" t="s">
        <v>119</v>
      </c>
      <c r="R286" t="s">
        <v>120</v>
      </c>
      <c r="S286" t="s">
        <v>52</v>
      </c>
      <c r="T286" t="s">
        <v>1807</v>
      </c>
      <c r="U286" t="s">
        <v>1759</v>
      </c>
      <c r="V286" s="134">
        <v>2.3400000000000001E-2</v>
      </c>
      <c r="W286" s="134">
        <v>2.4379999999999999E-2</v>
      </c>
      <c r="X286" t="s">
        <v>123</v>
      </c>
      <c r="Y286" t="s">
        <v>51</v>
      </c>
      <c r="Z286" s="130">
        <v>1336335.08</v>
      </c>
      <c r="AA286" s="132">
        <v>1</v>
      </c>
      <c r="AB286" s="136">
        <v>119.82</v>
      </c>
      <c r="AD286" s="130">
        <v>1601.1969999999999</v>
      </c>
      <c r="AG286" t="s">
        <v>127</v>
      </c>
      <c r="AH286" s="134">
        <v>1.1609999999999999E-3</v>
      </c>
      <c r="AI286" s="134">
        <v>7.6813175287370004E-3</v>
      </c>
      <c r="AJ286" s="134">
        <v>1.31815826094391E-3</v>
      </c>
    </row>
    <row r="287" spans="1:36">
      <c r="A287">
        <v>337</v>
      </c>
      <c r="B287">
        <v>9963</v>
      </c>
      <c r="C287" t="s">
        <v>1808</v>
      </c>
      <c r="D287" t="s">
        <v>1809</v>
      </c>
      <c r="E287" t="s">
        <v>41</v>
      </c>
      <c r="F287" t="s">
        <v>1810</v>
      </c>
      <c r="G287" t="s">
        <v>1811</v>
      </c>
      <c r="H287" t="s">
        <v>44</v>
      </c>
      <c r="I287" t="s">
        <v>1394</v>
      </c>
      <c r="J287" t="s">
        <v>45</v>
      </c>
      <c r="K287" t="s">
        <v>45</v>
      </c>
      <c r="L287" t="s">
        <v>46</v>
      </c>
      <c r="M287" t="s">
        <v>47</v>
      </c>
      <c r="N287" t="s">
        <v>921</v>
      </c>
      <c r="O287" t="s">
        <v>51</v>
      </c>
      <c r="P287" t="s">
        <v>883</v>
      </c>
      <c r="Q287" t="s">
        <v>883</v>
      </c>
      <c r="R287" t="s">
        <v>883</v>
      </c>
      <c r="S287" t="s">
        <v>52</v>
      </c>
      <c r="T287" t="s">
        <v>1812</v>
      </c>
      <c r="U287" t="s">
        <v>1813</v>
      </c>
      <c r="V287" s="134">
        <v>4.8500000000000001E-2</v>
      </c>
      <c r="W287" s="134">
        <v>-1.523E-2</v>
      </c>
      <c r="X287" t="s">
        <v>123</v>
      </c>
      <c r="Y287" t="s">
        <v>51</v>
      </c>
      <c r="Z287" s="130">
        <v>898612</v>
      </c>
      <c r="AA287" s="132">
        <v>1</v>
      </c>
      <c r="AB287" s="136">
        <v>113</v>
      </c>
      <c r="AD287" s="130">
        <v>1015.432</v>
      </c>
      <c r="AG287" t="s">
        <v>127</v>
      </c>
      <c r="AH287" s="134">
        <v>2.9949999999999998E-3</v>
      </c>
      <c r="AI287" s="134">
        <v>4.8712642711923396E-3</v>
      </c>
      <c r="AJ287" s="134">
        <v>8.3593696215405501E-4</v>
      </c>
    </row>
    <row r="288" spans="1:36">
      <c r="A288">
        <v>337</v>
      </c>
      <c r="B288">
        <v>9963</v>
      </c>
      <c r="C288" t="s">
        <v>1814</v>
      </c>
      <c r="D288" t="s">
        <v>1815</v>
      </c>
      <c r="E288" t="s">
        <v>41</v>
      </c>
      <c r="F288" t="s">
        <v>1816</v>
      </c>
      <c r="G288" t="s">
        <v>1817</v>
      </c>
      <c r="H288" t="s">
        <v>44</v>
      </c>
      <c r="I288" t="s">
        <v>1207</v>
      </c>
      <c r="J288" t="s">
        <v>45</v>
      </c>
      <c r="K288" t="s">
        <v>45</v>
      </c>
      <c r="L288" t="s">
        <v>46</v>
      </c>
      <c r="M288" t="s">
        <v>47</v>
      </c>
      <c r="N288" t="s">
        <v>936</v>
      </c>
      <c r="O288" t="s">
        <v>51</v>
      </c>
      <c r="P288" t="s">
        <v>118</v>
      </c>
      <c r="Q288" t="s">
        <v>119</v>
      </c>
      <c r="R288" t="s">
        <v>120</v>
      </c>
      <c r="S288" t="s">
        <v>52</v>
      </c>
      <c r="T288" t="s">
        <v>1818</v>
      </c>
      <c r="U288" t="s">
        <v>1819</v>
      </c>
      <c r="V288" s="134">
        <v>3.2000000000000001E-2</v>
      </c>
      <c r="W288" s="134">
        <v>2.9520000000000001E-2</v>
      </c>
      <c r="X288" t="s">
        <v>123</v>
      </c>
      <c r="Y288" t="s">
        <v>51</v>
      </c>
      <c r="Z288" s="130">
        <v>79601.320000000007</v>
      </c>
      <c r="AA288" s="132">
        <v>1</v>
      </c>
      <c r="AB288" s="136">
        <v>111.53</v>
      </c>
      <c r="AD288" s="130">
        <v>88.778999999999996</v>
      </c>
      <c r="AG288" t="s">
        <v>127</v>
      </c>
      <c r="AH288" s="134">
        <v>1.8100000000000001E-4</v>
      </c>
      <c r="AI288" s="134">
        <v>4.2589545510282899E-4</v>
      </c>
      <c r="AJ288" s="134">
        <v>7.30861092959619E-5</v>
      </c>
    </row>
    <row r="289" spans="1:36">
      <c r="A289">
        <v>337</v>
      </c>
      <c r="B289">
        <v>9963</v>
      </c>
      <c r="C289" t="s">
        <v>1814</v>
      </c>
      <c r="D289" t="s">
        <v>1815</v>
      </c>
      <c r="E289" t="s">
        <v>41</v>
      </c>
      <c r="F289" t="s">
        <v>1820</v>
      </c>
      <c r="G289" t="s">
        <v>1821</v>
      </c>
      <c r="H289" t="s">
        <v>44</v>
      </c>
      <c r="I289" t="s">
        <v>1392</v>
      </c>
      <c r="J289" t="s">
        <v>45</v>
      </c>
      <c r="K289" t="s">
        <v>45</v>
      </c>
      <c r="L289" t="s">
        <v>46</v>
      </c>
      <c r="M289" t="s">
        <v>47</v>
      </c>
      <c r="N289" t="s">
        <v>936</v>
      </c>
      <c r="O289" t="s">
        <v>51</v>
      </c>
      <c r="P289" t="s">
        <v>118</v>
      </c>
      <c r="Q289" t="s">
        <v>119</v>
      </c>
      <c r="R289" t="s">
        <v>120</v>
      </c>
      <c r="S289" t="s">
        <v>52</v>
      </c>
      <c r="T289" t="s">
        <v>1822</v>
      </c>
      <c r="U289" t="s">
        <v>1823</v>
      </c>
      <c r="V289" s="134">
        <v>5.7000000000000002E-2</v>
      </c>
      <c r="W289" s="134">
        <v>4.2000000000000003E-2</v>
      </c>
      <c r="X289" t="s">
        <v>123</v>
      </c>
      <c r="Y289" t="s">
        <v>51</v>
      </c>
      <c r="Z289" s="130">
        <v>311111.40000000002</v>
      </c>
      <c r="AA289" s="132">
        <v>1</v>
      </c>
      <c r="AB289" s="136">
        <v>101.83</v>
      </c>
      <c r="AD289" s="130">
        <v>316.80500000000001</v>
      </c>
      <c r="AG289" t="s">
        <v>127</v>
      </c>
      <c r="AH289" s="134">
        <v>5.9199999999999997E-4</v>
      </c>
      <c r="AI289" s="134">
        <v>1.5197869211234999E-3</v>
      </c>
      <c r="AJ289" s="134">
        <v>2.6080417551529702E-4</v>
      </c>
    </row>
    <row r="290" spans="1:36">
      <c r="A290">
        <v>337</v>
      </c>
      <c r="B290">
        <v>9963</v>
      </c>
      <c r="C290" t="s">
        <v>1824</v>
      </c>
      <c r="D290" t="s">
        <v>1825</v>
      </c>
      <c r="E290" t="s">
        <v>41</v>
      </c>
      <c r="F290" t="s">
        <v>1826</v>
      </c>
      <c r="G290" t="s">
        <v>1827</v>
      </c>
      <c r="H290" t="s">
        <v>44</v>
      </c>
      <c r="I290" t="s">
        <v>1207</v>
      </c>
      <c r="J290" t="s">
        <v>45</v>
      </c>
      <c r="K290" t="s">
        <v>45</v>
      </c>
      <c r="L290" t="s">
        <v>46</v>
      </c>
      <c r="M290" t="s">
        <v>47</v>
      </c>
      <c r="N290" t="s">
        <v>936</v>
      </c>
      <c r="O290" t="s">
        <v>51</v>
      </c>
      <c r="P290" t="s">
        <v>118</v>
      </c>
      <c r="Q290" t="s">
        <v>119</v>
      </c>
      <c r="R290" t="s">
        <v>120</v>
      </c>
      <c r="S290" t="s">
        <v>52</v>
      </c>
      <c r="T290" t="s">
        <v>1828</v>
      </c>
      <c r="U290" t="s">
        <v>1829</v>
      </c>
      <c r="V290" s="134">
        <v>3.2300000000000002E-2</v>
      </c>
      <c r="W290" s="134">
        <v>2.5479999999999999E-2</v>
      </c>
      <c r="X290" t="s">
        <v>123</v>
      </c>
      <c r="Y290" t="s">
        <v>51</v>
      </c>
      <c r="Z290" s="130">
        <v>421009.25</v>
      </c>
      <c r="AA290" s="132">
        <v>1</v>
      </c>
      <c r="AB290" s="136">
        <v>112.85</v>
      </c>
      <c r="AD290" s="130">
        <v>475.10899999999998</v>
      </c>
      <c r="AG290" t="s">
        <v>127</v>
      </c>
      <c r="AH290" s="134">
        <v>1.008E-3</v>
      </c>
      <c r="AI290" s="134">
        <v>2.2792094404157298E-3</v>
      </c>
      <c r="AJ290" s="134">
        <v>3.9112544704285101E-4</v>
      </c>
    </row>
    <row r="291" spans="1:36">
      <c r="A291">
        <v>337</v>
      </c>
      <c r="B291">
        <v>9963</v>
      </c>
      <c r="C291" t="s">
        <v>1830</v>
      </c>
      <c r="D291" t="s">
        <v>1831</v>
      </c>
      <c r="E291" t="s">
        <v>41</v>
      </c>
      <c r="F291" t="s">
        <v>1832</v>
      </c>
      <c r="G291" t="s">
        <v>1833</v>
      </c>
      <c r="H291" t="s">
        <v>44</v>
      </c>
      <c r="I291" t="s">
        <v>1207</v>
      </c>
      <c r="J291" t="s">
        <v>45</v>
      </c>
      <c r="K291" t="s">
        <v>45</v>
      </c>
      <c r="L291" t="s">
        <v>46</v>
      </c>
      <c r="M291" t="s">
        <v>47</v>
      </c>
      <c r="N291" t="s">
        <v>150</v>
      </c>
      <c r="O291" t="s">
        <v>51</v>
      </c>
      <c r="P291" t="s">
        <v>133</v>
      </c>
      <c r="Q291" t="s">
        <v>119</v>
      </c>
      <c r="R291" t="s">
        <v>120</v>
      </c>
      <c r="S291" t="s">
        <v>52</v>
      </c>
      <c r="T291" t="s">
        <v>1834</v>
      </c>
      <c r="U291" t="s">
        <v>1835</v>
      </c>
      <c r="V291" s="134">
        <v>2.4899999999999999E-2</v>
      </c>
      <c r="W291" s="134">
        <v>2.8080000000000001E-2</v>
      </c>
      <c r="X291" t="s">
        <v>123</v>
      </c>
      <c r="Y291" t="s">
        <v>51</v>
      </c>
      <c r="Z291" s="130">
        <v>239813.33</v>
      </c>
      <c r="AA291" s="132">
        <v>1</v>
      </c>
      <c r="AB291" s="136">
        <v>111.05</v>
      </c>
      <c r="AD291" s="130">
        <v>266.31299999999999</v>
      </c>
      <c r="AG291" t="s">
        <v>127</v>
      </c>
      <c r="AH291" s="134">
        <v>1.7149999999999999E-3</v>
      </c>
      <c r="AI291" s="134">
        <v>1.27756473800958E-3</v>
      </c>
      <c r="AJ291" s="134">
        <v>2.19237455943951E-4</v>
      </c>
    </row>
    <row r="292" spans="1:36">
      <c r="A292">
        <v>337</v>
      </c>
      <c r="B292">
        <v>9963</v>
      </c>
      <c r="C292" t="s">
        <v>1843</v>
      </c>
      <c r="D292" t="s">
        <v>1844</v>
      </c>
      <c r="E292" t="s">
        <v>41</v>
      </c>
      <c r="F292" t="s">
        <v>2581</v>
      </c>
      <c r="G292" t="s">
        <v>2582</v>
      </c>
      <c r="H292" t="s">
        <v>44</v>
      </c>
      <c r="I292" t="s">
        <v>1392</v>
      </c>
      <c r="J292" t="s">
        <v>45</v>
      </c>
      <c r="K292" t="s">
        <v>45</v>
      </c>
      <c r="L292" t="s">
        <v>46</v>
      </c>
      <c r="M292" t="s">
        <v>47</v>
      </c>
      <c r="N292" t="s">
        <v>116</v>
      </c>
      <c r="O292" t="s">
        <v>51</v>
      </c>
      <c r="P292" t="s">
        <v>1840</v>
      </c>
      <c r="Q292" t="s">
        <v>119</v>
      </c>
      <c r="R292" t="s">
        <v>120</v>
      </c>
      <c r="S292" t="s">
        <v>52</v>
      </c>
      <c r="T292" t="s">
        <v>2583</v>
      </c>
      <c r="U292" t="s">
        <v>2584</v>
      </c>
      <c r="V292" s="134">
        <v>2.9899999999999999E-2</v>
      </c>
      <c r="W292" s="134">
        <v>4.018E-2</v>
      </c>
      <c r="X292" t="s">
        <v>123</v>
      </c>
      <c r="Y292" t="s">
        <v>51</v>
      </c>
      <c r="Z292" s="130">
        <v>2375000</v>
      </c>
      <c r="AA292" s="132">
        <v>1</v>
      </c>
      <c r="AB292" s="136">
        <v>106.89</v>
      </c>
      <c r="AD292" s="130">
        <v>2538.6370000000002</v>
      </c>
      <c r="AG292" t="s">
        <v>127</v>
      </c>
      <c r="AH292" s="134">
        <v>5.7229999999999998E-3</v>
      </c>
      <c r="AI292" s="134">
        <v>1.21784417959779E-2</v>
      </c>
      <c r="AJ292" s="134">
        <v>2.0898906468500601E-3</v>
      </c>
    </row>
    <row r="293" spans="1:36">
      <c r="A293">
        <v>337</v>
      </c>
      <c r="B293">
        <v>9963</v>
      </c>
      <c r="C293" t="s">
        <v>1849</v>
      </c>
      <c r="D293" t="s">
        <v>1850</v>
      </c>
      <c r="E293" t="s">
        <v>41</v>
      </c>
      <c r="F293" t="s">
        <v>1851</v>
      </c>
      <c r="G293" t="s">
        <v>1852</v>
      </c>
      <c r="H293" t="s">
        <v>44</v>
      </c>
      <c r="I293" t="s">
        <v>1392</v>
      </c>
      <c r="J293" t="s">
        <v>45</v>
      </c>
      <c r="K293" t="s">
        <v>45</v>
      </c>
      <c r="L293" t="s">
        <v>46</v>
      </c>
      <c r="M293" t="s">
        <v>47</v>
      </c>
      <c r="N293" t="s">
        <v>116</v>
      </c>
      <c r="O293" t="s">
        <v>51</v>
      </c>
      <c r="P293" t="s">
        <v>118</v>
      </c>
      <c r="Q293" t="s">
        <v>119</v>
      </c>
      <c r="R293" t="s">
        <v>120</v>
      </c>
      <c r="S293" t="s">
        <v>52</v>
      </c>
      <c r="T293" t="s">
        <v>1853</v>
      </c>
      <c r="U293" t="s">
        <v>1854</v>
      </c>
      <c r="V293" s="134">
        <v>0.04</v>
      </c>
      <c r="W293" s="134">
        <v>4.0140000000000002E-2</v>
      </c>
      <c r="X293" t="s">
        <v>123</v>
      </c>
      <c r="Y293" t="s">
        <v>51</v>
      </c>
      <c r="Z293" s="130">
        <v>500000.36</v>
      </c>
      <c r="AA293" s="132">
        <v>1</v>
      </c>
      <c r="AB293" s="136">
        <v>101.95</v>
      </c>
      <c r="AD293" s="130">
        <v>509.75</v>
      </c>
      <c r="AG293" t="s">
        <v>127</v>
      </c>
      <c r="AH293" s="134">
        <v>1.0330000000000001E-3</v>
      </c>
      <c r="AI293" s="134">
        <v>2.4453925285636202E-3</v>
      </c>
      <c r="AJ293" s="134">
        <v>4.1964342063941098E-4</v>
      </c>
    </row>
    <row r="294" spans="1:36">
      <c r="A294">
        <v>337</v>
      </c>
      <c r="B294">
        <v>9963</v>
      </c>
      <c r="C294" t="s">
        <v>1849</v>
      </c>
      <c r="D294" t="s">
        <v>1850</v>
      </c>
      <c r="E294" t="s">
        <v>41</v>
      </c>
      <c r="F294" t="s">
        <v>1855</v>
      </c>
      <c r="G294" t="s">
        <v>1856</v>
      </c>
      <c r="H294" t="s">
        <v>44</v>
      </c>
      <c r="I294" t="s">
        <v>1392</v>
      </c>
      <c r="J294" t="s">
        <v>45</v>
      </c>
      <c r="K294" t="s">
        <v>45</v>
      </c>
      <c r="L294" t="s">
        <v>46</v>
      </c>
      <c r="M294" t="s">
        <v>47</v>
      </c>
      <c r="N294" t="s">
        <v>116</v>
      </c>
      <c r="O294" t="s">
        <v>51</v>
      </c>
      <c r="P294" t="s">
        <v>118</v>
      </c>
      <c r="Q294" t="s">
        <v>119</v>
      </c>
      <c r="R294" t="s">
        <v>120</v>
      </c>
      <c r="S294" t="s">
        <v>52</v>
      </c>
      <c r="T294" t="s">
        <v>1857</v>
      </c>
      <c r="U294" t="s">
        <v>1858</v>
      </c>
      <c r="V294" s="134">
        <v>2.07E-2</v>
      </c>
      <c r="W294" s="134">
        <v>4.0820000000000002E-2</v>
      </c>
      <c r="X294" t="s">
        <v>123</v>
      </c>
      <c r="Y294" t="s">
        <v>51</v>
      </c>
      <c r="Z294" s="130">
        <v>1816568.05</v>
      </c>
      <c r="AA294" s="132">
        <v>1</v>
      </c>
      <c r="AB294" s="136">
        <v>91.69</v>
      </c>
      <c r="AD294" s="130">
        <v>1665.6110000000001</v>
      </c>
      <c r="AG294" t="s">
        <v>127</v>
      </c>
      <c r="AH294" s="134">
        <v>1.714E-3</v>
      </c>
      <c r="AI294" s="134">
        <v>7.9903293016457908E-3</v>
      </c>
      <c r="AJ294" s="134">
        <v>1.37118645821147E-3</v>
      </c>
    </row>
    <row r="295" spans="1:36">
      <c r="A295">
        <v>337</v>
      </c>
      <c r="B295">
        <v>9963</v>
      </c>
      <c r="C295" t="s">
        <v>1859</v>
      </c>
      <c r="D295" t="s">
        <v>1860</v>
      </c>
      <c r="E295" t="s">
        <v>41</v>
      </c>
      <c r="F295" t="s">
        <v>1861</v>
      </c>
      <c r="G295" t="s">
        <v>1862</v>
      </c>
      <c r="H295" t="s">
        <v>44</v>
      </c>
      <c r="I295" t="s">
        <v>1207</v>
      </c>
      <c r="J295" t="s">
        <v>45</v>
      </c>
      <c r="K295" t="s">
        <v>45</v>
      </c>
      <c r="L295" t="s">
        <v>46</v>
      </c>
      <c r="M295" t="s">
        <v>47</v>
      </c>
      <c r="N295" t="s">
        <v>150</v>
      </c>
      <c r="O295" t="s">
        <v>51</v>
      </c>
      <c r="P295" t="s">
        <v>1800</v>
      </c>
      <c r="Q295" t="s">
        <v>119</v>
      </c>
      <c r="R295" t="s">
        <v>120</v>
      </c>
      <c r="S295" t="s">
        <v>52</v>
      </c>
      <c r="T295" t="s">
        <v>1863</v>
      </c>
      <c r="U295" t="s">
        <v>1864</v>
      </c>
      <c r="V295" s="134">
        <v>1.14E-2</v>
      </c>
      <c r="W295" s="134">
        <v>2.376E-2</v>
      </c>
      <c r="X295" t="s">
        <v>123</v>
      </c>
      <c r="Y295" t="s">
        <v>51</v>
      </c>
      <c r="Z295" s="130">
        <v>3600000</v>
      </c>
      <c r="AA295" s="132">
        <v>1</v>
      </c>
      <c r="AB295" s="136">
        <v>115.86</v>
      </c>
      <c r="AD295" s="130">
        <v>4170.96</v>
      </c>
      <c r="AG295" t="s">
        <v>127</v>
      </c>
      <c r="AH295" s="134">
        <v>1.6930000000000001E-3</v>
      </c>
      <c r="AI295" s="134">
        <v>2.0009077149987699E-2</v>
      </c>
      <c r="AJ295" s="134">
        <v>3.43367270529397E-3</v>
      </c>
    </row>
    <row r="296" spans="1:36">
      <c r="A296">
        <v>337</v>
      </c>
      <c r="B296">
        <v>9963</v>
      </c>
      <c r="C296" t="s">
        <v>1859</v>
      </c>
      <c r="D296" t="s">
        <v>1860</v>
      </c>
      <c r="E296" t="s">
        <v>41</v>
      </c>
      <c r="F296" t="s">
        <v>2585</v>
      </c>
      <c r="G296" t="s">
        <v>2586</v>
      </c>
      <c r="H296" t="s">
        <v>44</v>
      </c>
      <c r="I296" t="s">
        <v>1207</v>
      </c>
      <c r="J296" t="s">
        <v>45</v>
      </c>
      <c r="K296" t="s">
        <v>45</v>
      </c>
      <c r="L296" t="s">
        <v>46</v>
      </c>
      <c r="M296" t="s">
        <v>47</v>
      </c>
      <c r="N296" t="s">
        <v>150</v>
      </c>
      <c r="O296" t="s">
        <v>51</v>
      </c>
      <c r="P296" t="s">
        <v>1800</v>
      </c>
      <c r="Q296" t="s">
        <v>119</v>
      </c>
      <c r="R296" t="s">
        <v>120</v>
      </c>
      <c r="S296" t="s">
        <v>52</v>
      </c>
      <c r="T296" t="s">
        <v>2587</v>
      </c>
      <c r="U296" t="s">
        <v>2448</v>
      </c>
      <c r="V296" s="134">
        <v>9.1999999999999998E-3</v>
      </c>
      <c r="W296" s="134">
        <v>2.402E-2</v>
      </c>
      <c r="X296" t="s">
        <v>123</v>
      </c>
      <c r="Y296" t="s">
        <v>51</v>
      </c>
      <c r="Z296" s="130">
        <v>2000000</v>
      </c>
      <c r="AA296" s="132">
        <v>1</v>
      </c>
      <c r="AB296" s="136">
        <v>113.4</v>
      </c>
      <c r="AD296" s="130">
        <v>2268</v>
      </c>
      <c r="AG296" t="s">
        <v>127</v>
      </c>
      <c r="AH296" s="134">
        <v>7.7300000000000003E-4</v>
      </c>
      <c r="AI296" s="134">
        <v>1.08801299883413E-2</v>
      </c>
      <c r="AJ296" s="134">
        <v>1.8670928744477799E-3</v>
      </c>
    </row>
    <row r="297" spans="1:36">
      <c r="A297">
        <v>337</v>
      </c>
      <c r="B297">
        <v>9963</v>
      </c>
      <c r="C297" t="s">
        <v>1865</v>
      </c>
      <c r="D297" t="s">
        <v>1866</v>
      </c>
      <c r="E297" t="s">
        <v>41</v>
      </c>
      <c r="F297" t="s">
        <v>1867</v>
      </c>
      <c r="G297" t="s">
        <v>1868</v>
      </c>
      <c r="H297" t="s">
        <v>44</v>
      </c>
      <c r="I297" t="s">
        <v>1392</v>
      </c>
      <c r="J297" t="s">
        <v>45</v>
      </c>
      <c r="K297" t="s">
        <v>70</v>
      </c>
      <c r="L297" t="s">
        <v>46</v>
      </c>
      <c r="M297" t="s">
        <v>47</v>
      </c>
      <c r="N297" t="s">
        <v>49</v>
      </c>
      <c r="O297" t="s">
        <v>51</v>
      </c>
      <c r="P297" t="s">
        <v>133</v>
      </c>
      <c r="Q297" t="s">
        <v>119</v>
      </c>
      <c r="R297" t="s">
        <v>120</v>
      </c>
      <c r="S297" t="s">
        <v>52</v>
      </c>
      <c r="T297" t="s">
        <v>1869</v>
      </c>
      <c r="U297" t="s">
        <v>1870</v>
      </c>
      <c r="V297" s="134">
        <v>3.4500000000000003E-2</v>
      </c>
      <c r="W297" s="134">
        <v>5.1799999999999999E-2</v>
      </c>
      <c r="X297" t="s">
        <v>123</v>
      </c>
      <c r="Y297" t="s">
        <v>51</v>
      </c>
      <c r="Z297" s="130">
        <v>827029.84</v>
      </c>
      <c r="AA297" s="132">
        <v>1</v>
      </c>
      <c r="AB297" s="136">
        <v>100.87</v>
      </c>
      <c r="AD297" s="130">
        <v>834.22500000000002</v>
      </c>
      <c r="AG297" t="s">
        <v>127</v>
      </c>
      <c r="AH297" s="134">
        <v>1.485E-3</v>
      </c>
      <c r="AI297" s="134">
        <v>4.0019737368866999E-3</v>
      </c>
      <c r="AJ297" s="134">
        <v>6.8676170743134997E-4</v>
      </c>
    </row>
    <row r="298" spans="1:36">
      <c r="A298">
        <v>337</v>
      </c>
      <c r="B298">
        <v>9963</v>
      </c>
      <c r="C298" t="s">
        <v>1865</v>
      </c>
      <c r="D298" t="s">
        <v>1866</v>
      </c>
      <c r="E298" t="s">
        <v>41</v>
      </c>
      <c r="F298" t="s">
        <v>2449</v>
      </c>
      <c r="G298" t="s">
        <v>2450</v>
      </c>
      <c r="H298" t="s">
        <v>44</v>
      </c>
      <c r="I298" t="s">
        <v>1392</v>
      </c>
      <c r="J298" t="s">
        <v>45</v>
      </c>
      <c r="K298" t="s">
        <v>70</v>
      </c>
      <c r="L298" t="s">
        <v>46</v>
      </c>
      <c r="M298" t="s">
        <v>47</v>
      </c>
      <c r="N298" t="s">
        <v>49</v>
      </c>
      <c r="O298" t="s">
        <v>51</v>
      </c>
      <c r="P298" t="s">
        <v>133</v>
      </c>
      <c r="Q298" t="s">
        <v>119</v>
      </c>
      <c r="R298" t="s">
        <v>120</v>
      </c>
      <c r="S298" t="s">
        <v>52</v>
      </c>
      <c r="T298" t="s">
        <v>2451</v>
      </c>
      <c r="U298" t="s">
        <v>2452</v>
      </c>
      <c r="V298" s="134">
        <v>1.4999999999999999E-2</v>
      </c>
      <c r="W298" s="134">
        <v>4.0779999999999997E-2</v>
      </c>
      <c r="X298" t="s">
        <v>123</v>
      </c>
      <c r="Y298" t="s">
        <v>51</v>
      </c>
      <c r="Z298" s="130">
        <v>700000</v>
      </c>
      <c r="AA298" s="132">
        <v>1</v>
      </c>
      <c r="AB298" s="136">
        <v>95.32</v>
      </c>
      <c r="AD298" s="130">
        <v>667.24</v>
      </c>
      <c r="AG298" t="s">
        <v>127</v>
      </c>
      <c r="AH298" s="134">
        <v>5.9500000000000004E-4</v>
      </c>
      <c r="AI298" s="134">
        <v>3.20090737805153E-3</v>
      </c>
      <c r="AJ298" s="134">
        <v>5.49294113556675E-4</v>
      </c>
    </row>
    <row r="299" spans="1:36">
      <c r="A299">
        <v>337</v>
      </c>
      <c r="B299">
        <v>9963</v>
      </c>
      <c r="C299" t="s">
        <v>1871</v>
      </c>
      <c r="D299" t="s">
        <v>1872</v>
      </c>
      <c r="E299" t="s">
        <v>41</v>
      </c>
      <c r="F299" t="s">
        <v>1873</v>
      </c>
      <c r="G299" t="s">
        <v>1874</v>
      </c>
      <c r="H299" t="s">
        <v>44</v>
      </c>
      <c r="I299" t="s">
        <v>1392</v>
      </c>
      <c r="J299" t="s">
        <v>45</v>
      </c>
      <c r="K299" t="s">
        <v>45</v>
      </c>
      <c r="L299" t="s">
        <v>46</v>
      </c>
      <c r="M299" t="s">
        <v>47</v>
      </c>
      <c r="N299" t="s">
        <v>49</v>
      </c>
      <c r="O299" t="s">
        <v>51</v>
      </c>
      <c r="P299" t="s">
        <v>133</v>
      </c>
      <c r="Q299" t="s">
        <v>119</v>
      </c>
      <c r="R299" t="s">
        <v>120</v>
      </c>
      <c r="S299" t="s">
        <v>52</v>
      </c>
      <c r="T299" t="s">
        <v>1875</v>
      </c>
      <c r="U299" t="s">
        <v>1876</v>
      </c>
      <c r="V299" s="134">
        <v>2.0500000000000001E-2</v>
      </c>
      <c r="W299" s="134">
        <v>4.0890000000000003E-2</v>
      </c>
      <c r="X299" t="s">
        <v>123</v>
      </c>
      <c r="Y299" t="s">
        <v>51</v>
      </c>
      <c r="Z299" s="130">
        <v>1227273.18</v>
      </c>
      <c r="AA299" s="132">
        <v>1</v>
      </c>
      <c r="AB299" s="136">
        <v>96.95</v>
      </c>
      <c r="AD299" s="130">
        <v>1189.8409999999999</v>
      </c>
      <c r="AG299" t="s">
        <v>127</v>
      </c>
      <c r="AH299" s="134">
        <v>1.5640000000000001E-3</v>
      </c>
      <c r="AI299" s="134">
        <v>5.7079490881181997E-3</v>
      </c>
      <c r="AJ299" s="134">
        <v>9.7951688826843704E-4</v>
      </c>
    </row>
    <row r="300" spans="1:36">
      <c r="A300">
        <v>337</v>
      </c>
      <c r="B300">
        <v>9963</v>
      </c>
      <c r="C300" t="s">
        <v>1871</v>
      </c>
      <c r="D300" t="s">
        <v>1872</v>
      </c>
      <c r="E300" t="s">
        <v>41</v>
      </c>
      <c r="F300" t="s">
        <v>1877</v>
      </c>
      <c r="G300" t="s">
        <v>1878</v>
      </c>
      <c r="H300" t="s">
        <v>44</v>
      </c>
      <c r="I300" t="s">
        <v>1394</v>
      </c>
      <c r="J300" t="s">
        <v>45</v>
      </c>
      <c r="K300" t="s">
        <v>45</v>
      </c>
      <c r="L300" t="s">
        <v>46</v>
      </c>
      <c r="M300" t="s">
        <v>47</v>
      </c>
      <c r="N300" t="s">
        <v>49</v>
      </c>
      <c r="O300" t="s">
        <v>51</v>
      </c>
      <c r="P300" t="s">
        <v>133</v>
      </c>
      <c r="Q300" t="s">
        <v>119</v>
      </c>
      <c r="R300" t="s">
        <v>120</v>
      </c>
      <c r="S300" t="s">
        <v>52</v>
      </c>
      <c r="T300" t="s">
        <v>1879</v>
      </c>
      <c r="U300" t="s">
        <v>1880</v>
      </c>
      <c r="V300" s="134">
        <v>1.25E-3</v>
      </c>
      <c r="W300" s="134">
        <v>4.3119999999999999E-2</v>
      </c>
      <c r="X300" t="s">
        <v>123</v>
      </c>
      <c r="Y300" t="s">
        <v>51</v>
      </c>
      <c r="Z300" s="130">
        <v>528000</v>
      </c>
      <c r="AA300" s="132">
        <v>1</v>
      </c>
      <c r="AB300" s="136">
        <v>95.9</v>
      </c>
      <c r="AD300" s="130">
        <v>506.35199999999998</v>
      </c>
      <c r="AG300" t="s">
        <v>127</v>
      </c>
      <c r="AH300" s="134">
        <v>9.3199999999999999E-4</v>
      </c>
      <c r="AI300" s="134">
        <v>2.4290897618415401E-3</v>
      </c>
      <c r="AJ300" s="134">
        <v>4.1684577211745298E-4</v>
      </c>
    </row>
    <row r="301" spans="1:36">
      <c r="A301">
        <v>337</v>
      </c>
      <c r="B301">
        <v>9963</v>
      </c>
      <c r="C301" t="s">
        <v>1881</v>
      </c>
      <c r="D301" t="s">
        <v>1882</v>
      </c>
      <c r="E301" t="s">
        <v>41</v>
      </c>
      <c r="F301" t="s">
        <v>1883</v>
      </c>
      <c r="G301" t="s">
        <v>1884</v>
      </c>
      <c r="H301" t="s">
        <v>44</v>
      </c>
      <c r="I301" t="s">
        <v>1207</v>
      </c>
      <c r="J301" t="s">
        <v>45</v>
      </c>
      <c r="K301" t="s">
        <v>45</v>
      </c>
      <c r="L301" t="s">
        <v>46</v>
      </c>
      <c r="M301" t="s">
        <v>47</v>
      </c>
      <c r="N301" t="s">
        <v>924</v>
      </c>
      <c r="O301" t="s">
        <v>51</v>
      </c>
      <c r="P301" t="s">
        <v>118</v>
      </c>
      <c r="Q301" t="s">
        <v>119</v>
      </c>
      <c r="R301" t="s">
        <v>120</v>
      </c>
      <c r="S301" t="s">
        <v>52</v>
      </c>
      <c r="T301" t="s">
        <v>1885</v>
      </c>
      <c r="U301" t="s">
        <v>1835</v>
      </c>
      <c r="V301" s="134">
        <v>1.09E-2</v>
      </c>
      <c r="W301" s="134">
        <v>2.5520000000000001E-2</v>
      </c>
      <c r="X301" t="s">
        <v>123</v>
      </c>
      <c r="Y301" t="s">
        <v>51</v>
      </c>
      <c r="Z301" s="130">
        <v>1018000</v>
      </c>
      <c r="AA301" s="132">
        <v>1</v>
      </c>
      <c r="AB301" s="136">
        <v>113.58</v>
      </c>
      <c r="AD301" s="130">
        <v>1156.2439999999999</v>
      </c>
      <c r="AG301" t="s">
        <v>127</v>
      </c>
      <c r="AH301" s="134">
        <v>1.4300000000000001E-3</v>
      </c>
      <c r="AI301" s="134">
        <v>5.5467766182944103E-3</v>
      </c>
      <c r="AJ301" s="134">
        <v>9.51858765590896E-4</v>
      </c>
    </row>
    <row r="302" spans="1:36">
      <c r="A302">
        <v>337</v>
      </c>
      <c r="B302">
        <v>9963</v>
      </c>
      <c r="C302" t="s">
        <v>1881</v>
      </c>
      <c r="D302" t="s">
        <v>1882</v>
      </c>
      <c r="E302" t="s">
        <v>41</v>
      </c>
      <c r="F302" t="s">
        <v>1886</v>
      </c>
      <c r="G302" t="s">
        <v>1887</v>
      </c>
      <c r="H302" t="s">
        <v>44</v>
      </c>
      <c r="I302" t="s">
        <v>1392</v>
      </c>
      <c r="J302" t="s">
        <v>45</v>
      </c>
      <c r="K302" t="s">
        <v>45</v>
      </c>
      <c r="L302" t="s">
        <v>46</v>
      </c>
      <c r="M302" t="s">
        <v>47</v>
      </c>
      <c r="N302" t="s">
        <v>924</v>
      </c>
      <c r="O302" t="s">
        <v>51</v>
      </c>
      <c r="P302" t="s">
        <v>118</v>
      </c>
      <c r="Q302" t="s">
        <v>119</v>
      </c>
      <c r="R302" t="s">
        <v>120</v>
      </c>
      <c r="S302" t="s">
        <v>52</v>
      </c>
      <c r="T302" t="s">
        <v>1888</v>
      </c>
      <c r="U302" t="s">
        <v>1889</v>
      </c>
      <c r="V302" s="134">
        <v>4.48E-2</v>
      </c>
      <c r="W302" s="134">
        <v>4.4069999999999998E-2</v>
      </c>
      <c r="X302" t="s">
        <v>123</v>
      </c>
      <c r="Y302" t="s">
        <v>51</v>
      </c>
      <c r="Z302" s="130">
        <v>570000</v>
      </c>
      <c r="AA302" s="132">
        <v>1</v>
      </c>
      <c r="AB302" s="136">
        <v>101.01</v>
      </c>
      <c r="AD302" s="130">
        <v>575.75699999999995</v>
      </c>
      <c r="AG302" t="s">
        <v>127</v>
      </c>
      <c r="AH302" s="134">
        <v>7.1299999999999998E-4</v>
      </c>
      <c r="AI302" s="134">
        <v>2.7620418878736498E-3</v>
      </c>
      <c r="AJ302" s="134">
        <v>4.7398227165495202E-4</v>
      </c>
    </row>
    <row r="303" spans="1:36">
      <c r="A303">
        <v>337</v>
      </c>
      <c r="B303">
        <v>9963</v>
      </c>
      <c r="C303" t="s">
        <v>1881</v>
      </c>
      <c r="D303" t="s">
        <v>1882</v>
      </c>
      <c r="E303" t="s">
        <v>41</v>
      </c>
      <c r="F303" t="s">
        <v>1890</v>
      </c>
      <c r="G303" t="s">
        <v>1891</v>
      </c>
      <c r="H303" t="s">
        <v>44</v>
      </c>
      <c r="I303" t="s">
        <v>1207</v>
      </c>
      <c r="J303" t="s">
        <v>45</v>
      </c>
      <c r="K303" t="s">
        <v>45</v>
      </c>
      <c r="L303" t="s">
        <v>46</v>
      </c>
      <c r="M303" t="s">
        <v>47</v>
      </c>
      <c r="N303" t="s">
        <v>924</v>
      </c>
      <c r="O303" t="s">
        <v>51</v>
      </c>
      <c r="P303" t="s">
        <v>118</v>
      </c>
      <c r="Q303" t="s">
        <v>119</v>
      </c>
      <c r="R303" t="s">
        <v>120</v>
      </c>
      <c r="S303" t="s">
        <v>52</v>
      </c>
      <c r="T303" t="s">
        <v>1892</v>
      </c>
      <c r="U303" t="s">
        <v>1893</v>
      </c>
      <c r="V303" s="134">
        <v>4.02E-2</v>
      </c>
      <c r="W303" s="134">
        <v>2.6089999999999999E-2</v>
      </c>
      <c r="X303" t="s">
        <v>123</v>
      </c>
      <c r="Y303" t="s">
        <v>51</v>
      </c>
      <c r="Z303" s="130">
        <v>1493000</v>
      </c>
      <c r="AA303" s="132">
        <v>1</v>
      </c>
      <c r="AB303" s="136">
        <v>114.45</v>
      </c>
      <c r="AD303" s="130">
        <v>1708.7380000000001</v>
      </c>
      <c r="AG303" t="s">
        <v>127</v>
      </c>
      <c r="AH303" s="134">
        <v>1.851E-3</v>
      </c>
      <c r="AI303" s="134">
        <v>8.1972208977439901E-3</v>
      </c>
      <c r="AJ303" s="134">
        <v>1.4066902458750401E-3</v>
      </c>
    </row>
    <row r="304" spans="1:36">
      <c r="A304">
        <v>337</v>
      </c>
      <c r="B304">
        <v>9963</v>
      </c>
      <c r="C304" t="s">
        <v>1894</v>
      </c>
      <c r="D304" t="s">
        <v>1895</v>
      </c>
      <c r="E304" t="s">
        <v>41</v>
      </c>
      <c r="F304" t="s">
        <v>1896</v>
      </c>
      <c r="G304" t="s">
        <v>1897</v>
      </c>
      <c r="H304" t="s">
        <v>44</v>
      </c>
      <c r="I304" t="s">
        <v>1392</v>
      </c>
      <c r="J304" t="s">
        <v>45</v>
      </c>
      <c r="K304" t="s">
        <v>45</v>
      </c>
      <c r="L304" t="s">
        <v>46</v>
      </c>
      <c r="M304" t="s">
        <v>47</v>
      </c>
      <c r="N304" t="s">
        <v>912</v>
      </c>
      <c r="O304" t="s">
        <v>51</v>
      </c>
      <c r="P304" t="s">
        <v>883</v>
      </c>
      <c r="Q304" t="s">
        <v>883</v>
      </c>
      <c r="R304" t="s">
        <v>883</v>
      </c>
      <c r="S304" t="s">
        <v>52</v>
      </c>
      <c r="T304" t="s">
        <v>1898</v>
      </c>
      <c r="U304" t="s">
        <v>136</v>
      </c>
      <c r="V304" s="134">
        <v>8.5000000000000006E-2</v>
      </c>
      <c r="W304" s="134">
        <v>5.7020000000000001E-2</v>
      </c>
      <c r="X304" t="s">
        <v>123</v>
      </c>
      <c r="Y304" t="s">
        <v>51</v>
      </c>
      <c r="Z304" s="130">
        <v>438900</v>
      </c>
      <c r="AA304" s="132">
        <v>1</v>
      </c>
      <c r="AB304" s="136">
        <v>102</v>
      </c>
      <c r="AD304" s="130">
        <v>447.678</v>
      </c>
      <c r="AG304" t="s">
        <v>127</v>
      </c>
      <c r="AH304" s="134">
        <v>4.823E-3</v>
      </c>
      <c r="AI304" s="134">
        <v>2.1476167693653698E-3</v>
      </c>
      <c r="AJ304" s="134">
        <v>3.6854338793960902E-4</v>
      </c>
    </row>
    <row r="305" spans="1:36">
      <c r="A305">
        <v>337</v>
      </c>
      <c r="B305">
        <v>9963</v>
      </c>
      <c r="C305" t="s">
        <v>1899</v>
      </c>
      <c r="D305" t="s">
        <v>1900</v>
      </c>
      <c r="E305" t="s">
        <v>41</v>
      </c>
      <c r="F305" t="s">
        <v>1901</v>
      </c>
      <c r="G305" t="s">
        <v>1902</v>
      </c>
      <c r="H305" t="s">
        <v>44</v>
      </c>
      <c r="I305" t="s">
        <v>1207</v>
      </c>
      <c r="J305" t="s">
        <v>45</v>
      </c>
      <c r="K305" t="s">
        <v>45</v>
      </c>
      <c r="L305" t="s">
        <v>46</v>
      </c>
      <c r="M305" t="s">
        <v>47</v>
      </c>
      <c r="N305" t="s">
        <v>116</v>
      </c>
      <c r="O305" t="s">
        <v>51</v>
      </c>
      <c r="P305" t="s">
        <v>1903</v>
      </c>
      <c r="Q305" t="s">
        <v>119</v>
      </c>
      <c r="R305" t="s">
        <v>120</v>
      </c>
      <c r="S305" t="s">
        <v>52</v>
      </c>
      <c r="T305" t="s">
        <v>1807</v>
      </c>
      <c r="U305" t="s">
        <v>1904</v>
      </c>
      <c r="V305" s="134">
        <v>2.8799999999999999E-2</v>
      </c>
      <c r="W305" s="134">
        <v>2.649E-2</v>
      </c>
      <c r="X305" t="s">
        <v>123</v>
      </c>
      <c r="Y305" t="s">
        <v>51</v>
      </c>
      <c r="Z305" s="130">
        <v>29849.25</v>
      </c>
      <c r="AA305" s="132">
        <v>1</v>
      </c>
      <c r="AB305" s="136">
        <v>120.66</v>
      </c>
      <c r="AD305" s="130">
        <v>36.015999999999998</v>
      </c>
      <c r="AG305" t="s">
        <v>127</v>
      </c>
      <c r="AH305" s="134">
        <v>1.64E-4</v>
      </c>
      <c r="AI305" s="134">
        <v>1.72777735722115E-4</v>
      </c>
      <c r="AJ305" s="134">
        <v>2.96496530441877E-5</v>
      </c>
    </row>
    <row r="306" spans="1:36">
      <c r="A306">
        <v>337</v>
      </c>
      <c r="B306">
        <v>9963</v>
      </c>
      <c r="C306" t="s">
        <v>1905</v>
      </c>
      <c r="D306" t="s">
        <v>1906</v>
      </c>
      <c r="E306" t="s">
        <v>41</v>
      </c>
      <c r="F306" t="s">
        <v>1907</v>
      </c>
      <c r="G306" t="s">
        <v>1908</v>
      </c>
      <c r="H306" t="s">
        <v>44</v>
      </c>
      <c r="I306" t="s">
        <v>1392</v>
      </c>
      <c r="J306" t="s">
        <v>45</v>
      </c>
      <c r="K306" t="s">
        <v>45</v>
      </c>
      <c r="L306" t="s">
        <v>46</v>
      </c>
      <c r="M306" t="s">
        <v>47</v>
      </c>
      <c r="N306" t="s">
        <v>116</v>
      </c>
      <c r="O306" t="s">
        <v>51</v>
      </c>
      <c r="P306" t="s">
        <v>1800</v>
      </c>
      <c r="Q306" t="s">
        <v>119</v>
      </c>
      <c r="R306" t="s">
        <v>120</v>
      </c>
      <c r="S306" t="s">
        <v>52</v>
      </c>
      <c r="T306" t="s">
        <v>1909</v>
      </c>
      <c r="U306" t="s">
        <v>1910</v>
      </c>
      <c r="V306" s="134">
        <v>5.3100000000000001E-2</v>
      </c>
      <c r="W306" s="134">
        <v>4.0509999999999997E-2</v>
      </c>
      <c r="X306" t="s">
        <v>123</v>
      </c>
      <c r="Y306" t="s">
        <v>51</v>
      </c>
      <c r="Z306" s="130">
        <v>622000</v>
      </c>
      <c r="AA306" s="132">
        <v>1</v>
      </c>
      <c r="AB306" s="136">
        <v>109.16</v>
      </c>
      <c r="AD306" s="130">
        <v>678.97500000000002</v>
      </c>
      <c r="AG306" t="s">
        <v>127</v>
      </c>
      <c r="AH306" s="134">
        <v>1.9550000000000001E-3</v>
      </c>
      <c r="AI306" s="134">
        <v>3.2572038954409399E-3</v>
      </c>
      <c r="AJ306" s="134">
        <v>5.58954919685519E-4</v>
      </c>
    </row>
    <row r="307" spans="1:36">
      <c r="A307">
        <v>337</v>
      </c>
      <c r="B307">
        <v>9963</v>
      </c>
      <c r="C307" t="s">
        <v>1803</v>
      </c>
      <c r="D307" t="s">
        <v>1804</v>
      </c>
      <c r="E307" t="s">
        <v>41</v>
      </c>
      <c r="F307" t="s">
        <v>1916</v>
      </c>
      <c r="G307" t="s">
        <v>1917</v>
      </c>
      <c r="H307" t="s">
        <v>44</v>
      </c>
      <c r="I307" t="s">
        <v>1207</v>
      </c>
      <c r="J307" t="s">
        <v>45</v>
      </c>
      <c r="K307" t="s">
        <v>45</v>
      </c>
      <c r="L307" t="s">
        <v>46</v>
      </c>
      <c r="M307" t="s">
        <v>47</v>
      </c>
      <c r="N307" t="s">
        <v>150</v>
      </c>
      <c r="O307" t="s">
        <v>51</v>
      </c>
      <c r="P307" t="s">
        <v>1800</v>
      </c>
      <c r="Q307" t="s">
        <v>119</v>
      </c>
      <c r="R307" t="s">
        <v>120</v>
      </c>
      <c r="S307" t="s">
        <v>52</v>
      </c>
      <c r="T307" t="s">
        <v>1918</v>
      </c>
      <c r="U307" t="s">
        <v>1919</v>
      </c>
      <c r="V307" s="134">
        <v>6.4999999999999997E-3</v>
      </c>
      <c r="W307" s="134">
        <v>2.4910000000000002E-2</v>
      </c>
      <c r="X307" t="s">
        <v>123</v>
      </c>
      <c r="Y307" t="s">
        <v>51</v>
      </c>
      <c r="Z307" s="130">
        <v>1376794.36</v>
      </c>
      <c r="AA307" s="132">
        <v>1</v>
      </c>
      <c r="AB307" s="136">
        <v>110.1</v>
      </c>
      <c r="AD307" s="130">
        <v>1515.8510000000001</v>
      </c>
      <c r="AG307" t="s">
        <v>127</v>
      </c>
      <c r="AH307" s="134">
        <v>6.6100000000000002E-4</v>
      </c>
      <c r="AI307" s="134">
        <v>7.2718921807851597E-3</v>
      </c>
      <c r="AJ307" s="134">
        <v>1.2478985167498301E-3</v>
      </c>
    </row>
    <row r="308" spans="1:36">
      <c r="A308">
        <v>337</v>
      </c>
      <c r="B308">
        <v>9963</v>
      </c>
      <c r="C308" t="s">
        <v>1803</v>
      </c>
      <c r="D308" t="s">
        <v>1804</v>
      </c>
      <c r="E308" t="s">
        <v>41</v>
      </c>
      <c r="F308" t="s">
        <v>1920</v>
      </c>
      <c r="G308" t="s">
        <v>1921</v>
      </c>
      <c r="H308" t="s">
        <v>44</v>
      </c>
      <c r="I308" t="s">
        <v>1207</v>
      </c>
      <c r="J308" t="s">
        <v>45</v>
      </c>
      <c r="K308" t="s">
        <v>45</v>
      </c>
      <c r="L308" t="s">
        <v>46</v>
      </c>
      <c r="M308" t="s">
        <v>47</v>
      </c>
      <c r="N308" t="s">
        <v>150</v>
      </c>
      <c r="O308" t="s">
        <v>51</v>
      </c>
      <c r="P308" t="s">
        <v>1800</v>
      </c>
      <c r="Q308" t="s">
        <v>119</v>
      </c>
      <c r="R308" t="s">
        <v>120</v>
      </c>
      <c r="S308" t="s">
        <v>52</v>
      </c>
      <c r="T308" t="s">
        <v>1922</v>
      </c>
      <c r="U308" t="s">
        <v>1923</v>
      </c>
      <c r="V308" s="134">
        <v>3.5999999999999997E-2</v>
      </c>
      <c r="W308" s="134">
        <v>2.504E-2</v>
      </c>
      <c r="X308" t="s">
        <v>123</v>
      </c>
      <c r="Y308" t="s">
        <v>51</v>
      </c>
      <c r="Z308" s="130">
        <v>2000000</v>
      </c>
      <c r="AA308" s="132">
        <v>1</v>
      </c>
      <c r="AB308" s="136">
        <v>111.67</v>
      </c>
      <c r="AD308" s="130">
        <v>2233.4</v>
      </c>
      <c r="AG308" t="s">
        <v>127</v>
      </c>
      <c r="AH308" s="134">
        <v>2.2850000000000001E-3</v>
      </c>
      <c r="AI308" s="134">
        <v>1.07141456419583E-2</v>
      </c>
      <c r="AJ308" s="134">
        <v>1.83860900608099E-3</v>
      </c>
    </row>
    <row r="309" spans="1:36">
      <c r="A309">
        <v>337</v>
      </c>
      <c r="B309">
        <v>9963</v>
      </c>
      <c r="C309" t="s">
        <v>1924</v>
      </c>
      <c r="D309" t="s">
        <v>1925</v>
      </c>
      <c r="E309" t="s">
        <v>41</v>
      </c>
      <c r="F309" t="s">
        <v>1926</v>
      </c>
      <c r="G309" t="s">
        <v>1927</v>
      </c>
      <c r="H309" t="s">
        <v>44</v>
      </c>
      <c r="I309" t="s">
        <v>1207</v>
      </c>
      <c r="J309" t="s">
        <v>45</v>
      </c>
      <c r="K309" t="s">
        <v>45</v>
      </c>
      <c r="L309" t="s">
        <v>46</v>
      </c>
      <c r="M309" t="s">
        <v>47</v>
      </c>
      <c r="N309" t="s">
        <v>150</v>
      </c>
      <c r="O309" t="s">
        <v>51</v>
      </c>
      <c r="P309" t="s">
        <v>133</v>
      </c>
      <c r="Q309" t="s">
        <v>119</v>
      </c>
      <c r="R309" t="s">
        <v>120</v>
      </c>
      <c r="S309" t="s">
        <v>52</v>
      </c>
      <c r="T309" t="s">
        <v>1928</v>
      </c>
      <c r="U309" t="s">
        <v>1929</v>
      </c>
      <c r="V309" s="134">
        <v>3.6799999999999999E-2</v>
      </c>
      <c r="W309" s="134">
        <v>2.7009999999999999E-2</v>
      </c>
      <c r="X309" t="s">
        <v>123</v>
      </c>
      <c r="Y309" t="s">
        <v>51</v>
      </c>
      <c r="Z309" s="130">
        <v>2000000</v>
      </c>
      <c r="AA309" s="132">
        <v>1</v>
      </c>
      <c r="AB309" s="136">
        <v>112.19</v>
      </c>
      <c r="AD309" s="130">
        <v>2243.8000000000002</v>
      </c>
      <c r="AG309" t="s">
        <v>127</v>
      </c>
      <c r="AH309" s="134">
        <v>3.032E-3</v>
      </c>
      <c r="AI309" s="134">
        <v>1.0764036890582101E-2</v>
      </c>
      <c r="AJ309" s="134">
        <v>1.8471706312548201E-3</v>
      </c>
    </row>
    <row r="310" spans="1:36">
      <c r="A310">
        <v>337</v>
      </c>
      <c r="B310">
        <v>9963</v>
      </c>
      <c r="C310" t="s">
        <v>1934</v>
      </c>
      <c r="D310" t="s">
        <v>1935</v>
      </c>
      <c r="E310" t="s">
        <v>41</v>
      </c>
      <c r="F310" t="s">
        <v>1936</v>
      </c>
      <c r="G310" t="s">
        <v>1937</v>
      </c>
      <c r="H310" t="s">
        <v>44</v>
      </c>
      <c r="I310" t="s">
        <v>1207</v>
      </c>
      <c r="J310" t="s">
        <v>45</v>
      </c>
      <c r="K310" t="s">
        <v>45</v>
      </c>
      <c r="L310" t="s">
        <v>46</v>
      </c>
      <c r="M310" t="s">
        <v>47</v>
      </c>
      <c r="N310" t="s">
        <v>912</v>
      </c>
      <c r="O310" t="s">
        <v>51</v>
      </c>
      <c r="P310" t="s">
        <v>133</v>
      </c>
      <c r="Q310" t="s">
        <v>119</v>
      </c>
      <c r="R310" t="s">
        <v>120</v>
      </c>
      <c r="S310" t="s">
        <v>52</v>
      </c>
      <c r="T310" t="s">
        <v>1938</v>
      </c>
      <c r="U310" t="s">
        <v>1939</v>
      </c>
      <c r="V310" s="134">
        <v>4.0800000000000003E-2</v>
      </c>
      <c r="W310" s="134">
        <v>2.7709999999999999E-2</v>
      </c>
      <c r="X310" t="s">
        <v>123</v>
      </c>
      <c r="Y310" t="s">
        <v>51</v>
      </c>
      <c r="Z310" s="130">
        <v>1425000</v>
      </c>
      <c r="AA310" s="132">
        <v>1</v>
      </c>
      <c r="AB310" s="136">
        <v>114</v>
      </c>
      <c r="AD310" s="130">
        <v>1624.5</v>
      </c>
      <c r="AG310" t="s">
        <v>127</v>
      </c>
      <c r="AH310" s="134">
        <v>1.727E-3</v>
      </c>
      <c r="AI310" s="134">
        <v>7.79310897974448E-3</v>
      </c>
      <c r="AJ310" s="134">
        <v>1.3373423168167599E-3</v>
      </c>
    </row>
    <row r="311" spans="1:36">
      <c r="A311">
        <v>337</v>
      </c>
      <c r="B311">
        <v>9963</v>
      </c>
      <c r="C311" t="s">
        <v>1940</v>
      </c>
      <c r="D311" t="s">
        <v>1941</v>
      </c>
      <c r="E311" t="s">
        <v>41</v>
      </c>
      <c r="F311" t="s">
        <v>1942</v>
      </c>
      <c r="G311" t="s">
        <v>1943</v>
      </c>
      <c r="H311" t="s">
        <v>44</v>
      </c>
      <c r="I311" t="s">
        <v>1392</v>
      </c>
      <c r="J311" t="s">
        <v>45</v>
      </c>
      <c r="K311" t="s">
        <v>45</v>
      </c>
      <c r="L311" t="s">
        <v>46</v>
      </c>
      <c r="M311" t="s">
        <v>47</v>
      </c>
      <c r="N311" t="s">
        <v>942</v>
      </c>
      <c r="O311" t="s">
        <v>51</v>
      </c>
      <c r="P311" t="s">
        <v>1800</v>
      </c>
      <c r="Q311" t="s">
        <v>119</v>
      </c>
      <c r="R311" t="s">
        <v>120</v>
      </c>
      <c r="S311" t="s">
        <v>52</v>
      </c>
      <c r="T311" t="s">
        <v>1944</v>
      </c>
      <c r="U311" t="s">
        <v>1945</v>
      </c>
      <c r="V311" s="134">
        <v>2.7900000000000001E-2</v>
      </c>
      <c r="W311" s="134">
        <v>4.0480000000000002E-2</v>
      </c>
      <c r="X311" t="s">
        <v>123</v>
      </c>
      <c r="Y311" t="s">
        <v>51</v>
      </c>
      <c r="Z311" s="130">
        <v>2000000</v>
      </c>
      <c r="AA311" s="132">
        <v>1</v>
      </c>
      <c r="AB311" s="136">
        <v>92.5</v>
      </c>
      <c r="AD311" s="130">
        <v>1850</v>
      </c>
      <c r="AG311" t="s">
        <v>127</v>
      </c>
      <c r="AH311" s="134">
        <v>8.6600000000000002E-4</v>
      </c>
      <c r="AI311" s="134">
        <v>8.8748855725006397E-3</v>
      </c>
      <c r="AJ311" s="134">
        <v>1.5229814011148101E-3</v>
      </c>
    </row>
    <row r="312" spans="1:36">
      <c r="A312">
        <v>337</v>
      </c>
      <c r="B312">
        <v>9963</v>
      </c>
      <c r="C312" t="s">
        <v>1946</v>
      </c>
      <c r="D312" t="s">
        <v>1947</v>
      </c>
      <c r="E312" t="s">
        <v>41</v>
      </c>
      <c r="F312" t="s">
        <v>1948</v>
      </c>
      <c r="G312" t="s">
        <v>1949</v>
      </c>
      <c r="H312" t="s">
        <v>44</v>
      </c>
      <c r="I312" t="s">
        <v>1207</v>
      </c>
      <c r="J312" t="s">
        <v>45</v>
      </c>
      <c r="K312" t="s">
        <v>45</v>
      </c>
      <c r="L312" t="s">
        <v>46</v>
      </c>
      <c r="M312" t="s">
        <v>47</v>
      </c>
      <c r="N312" t="s">
        <v>150</v>
      </c>
      <c r="O312" t="s">
        <v>51</v>
      </c>
      <c r="P312" t="s">
        <v>1800</v>
      </c>
      <c r="Q312" t="s">
        <v>119</v>
      </c>
      <c r="R312" t="s">
        <v>120</v>
      </c>
      <c r="S312" t="s">
        <v>52</v>
      </c>
      <c r="T312" t="s">
        <v>1950</v>
      </c>
      <c r="U312" t="s">
        <v>1951</v>
      </c>
      <c r="V312" s="134">
        <v>2.3699999999999999E-2</v>
      </c>
      <c r="W312" s="134">
        <v>2.418E-2</v>
      </c>
      <c r="X312" t="s">
        <v>123</v>
      </c>
      <c r="Y312" t="s">
        <v>51</v>
      </c>
      <c r="Z312" s="130">
        <v>2000000</v>
      </c>
      <c r="AA312" s="132">
        <v>1</v>
      </c>
      <c r="AB312" s="136">
        <v>101.21</v>
      </c>
      <c r="AD312" s="130">
        <v>2024.2</v>
      </c>
      <c r="AG312" t="s">
        <v>127</v>
      </c>
      <c r="AH312" s="134">
        <v>2E-3</v>
      </c>
      <c r="AI312" s="134">
        <v>9.7105639869490799E-3</v>
      </c>
      <c r="AJ312" s="134">
        <v>1.66638862277654E-3</v>
      </c>
    </row>
    <row r="313" spans="1:36">
      <c r="A313">
        <v>337</v>
      </c>
      <c r="B313">
        <v>9963</v>
      </c>
      <c r="C313" t="s">
        <v>1946</v>
      </c>
      <c r="D313" t="s">
        <v>1947</v>
      </c>
      <c r="E313" t="s">
        <v>41</v>
      </c>
      <c r="F313" t="s">
        <v>1952</v>
      </c>
      <c r="G313" t="s">
        <v>1953</v>
      </c>
      <c r="H313" t="s">
        <v>44</v>
      </c>
      <c r="I313" t="s">
        <v>1207</v>
      </c>
      <c r="J313" t="s">
        <v>45</v>
      </c>
      <c r="K313" t="s">
        <v>45</v>
      </c>
      <c r="L313" t="s">
        <v>46</v>
      </c>
      <c r="M313" t="s">
        <v>47</v>
      </c>
      <c r="N313" t="s">
        <v>150</v>
      </c>
      <c r="O313" t="s">
        <v>51</v>
      </c>
      <c r="P313" t="s">
        <v>1840</v>
      </c>
      <c r="Q313" t="s">
        <v>119</v>
      </c>
      <c r="R313" t="s">
        <v>120</v>
      </c>
      <c r="S313" t="s">
        <v>52</v>
      </c>
      <c r="T313" t="s">
        <v>1954</v>
      </c>
      <c r="U313" t="s">
        <v>1955</v>
      </c>
      <c r="V313" s="134">
        <v>1.8700000000000001E-2</v>
      </c>
      <c r="W313" s="134">
        <v>2.511E-2</v>
      </c>
      <c r="X313" t="s">
        <v>123</v>
      </c>
      <c r="Y313" t="s">
        <v>51</v>
      </c>
      <c r="Z313" s="130">
        <v>4716250</v>
      </c>
      <c r="AA313" s="132">
        <v>1</v>
      </c>
      <c r="AB313" s="136">
        <v>111.74</v>
      </c>
      <c r="AD313" s="130">
        <v>5269.9380000000001</v>
      </c>
      <c r="AG313" t="s">
        <v>127</v>
      </c>
      <c r="AH313" s="134">
        <v>5.2659999999999998E-3</v>
      </c>
      <c r="AI313" s="134">
        <v>2.52811321651089E-2</v>
      </c>
      <c r="AJ313" s="134">
        <v>4.3383876639366799E-3</v>
      </c>
    </row>
    <row r="314" spans="1:36">
      <c r="A314">
        <v>337</v>
      </c>
      <c r="B314">
        <v>9963</v>
      </c>
      <c r="C314" t="s">
        <v>1946</v>
      </c>
      <c r="D314" t="s">
        <v>1947</v>
      </c>
      <c r="E314" t="s">
        <v>41</v>
      </c>
      <c r="F314" t="s">
        <v>1956</v>
      </c>
      <c r="G314" t="s">
        <v>1957</v>
      </c>
      <c r="H314" t="s">
        <v>44</v>
      </c>
      <c r="I314" t="s">
        <v>1207</v>
      </c>
      <c r="J314" t="s">
        <v>45</v>
      </c>
      <c r="K314" t="s">
        <v>45</v>
      </c>
      <c r="L314" t="s">
        <v>46</v>
      </c>
      <c r="M314" t="s">
        <v>47</v>
      </c>
      <c r="N314" t="s">
        <v>150</v>
      </c>
      <c r="O314" t="s">
        <v>51</v>
      </c>
      <c r="P314" t="s">
        <v>1958</v>
      </c>
      <c r="Q314" t="s">
        <v>143</v>
      </c>
      <c r="R314" t="s">
        <v>120</v>
      </c>
      <c r="S314" t="s">
        <v>52</v>
      </c>
      <c r="T314" t="s">
        <v>1959</v>
      </c>
      <c r="U314" t="s">
        <v>1960</v>
      </c>
      <c r="V314" s="134">
        <v>3.0599999999999999E-2</v>
      </c>
      <c r="W314" s="134">
        <v>2.5700000000000001E-2</v>
      </c>
      <c r="X314" t="s">
        <v>123</v>
      </c>
      <c r="Y314" t="s">
        <v>51</v>
      </c>
      <c r="Z314" s="130">
        <v>1500000</v>
      </c>
      <c r="AA314" s="132">
        <v>1</v>
      </c>
      <c r="AB314" s="136">
        <v>106.18</v>
      </c>
      <c r="AD314" s="130">
        <v>1592.7</v>
      </c>
      <c r="AG314" t="s">
        <v>127</v>
      </c>
      <c r="AH314" s="134">
        <v>1.387E-3</v>
      </c>
      <c r="AI314" s="134">
        <v>7.6405568926063601E-3</v>
      </c>
      <c r="AJ314" s="134">
        <v>1.3111635013813899E-3</v>
      </c>
    </row>
    <row r="315" spans="1:36">
      <c r="A315">
        <v>337</v>
      </c>
      <c r="B315">
        <v>9963</v>
      </c>
      <c r="C315" t="s">
        <v>1961</v>
      </c>
      <c r="D315" t="s">
        <v>1962</v>
      </c>
      <c r="E315" t="s">
        <v>41</v>
      </c>
      <c r="F315" t="s">
        <v>1963</v>
      </c>
      <c r="G315" t="s">
        <v>1964</v>
      </c>
      <c r="H315" t="s">
        <v>44</v>
      </c>
      <c r="I315" t="s">
        <v>1207</v>
      </c>
      <c r="J315" t="s">
        <v>45</v>
      </c>
      <c r="K315" t="s">
        <v>45</v>
      </c>
      <c r="L315" t="s">
        <v>46</v>
      </c>
      <c r="M315" t="s">
        <v>47</v>
      </c>
      <c r="N315" t="s">
        <v>172</v>
      </c>
      <c r="O315" t="s">
        <v>51</v>
      </c>
      <c r="P315" t="s">
        <v>1840</v>
      </c>
      <c r="Q315" t="s">
        <v>119</v>
      </c>
      <c r="R315" t="s">
        <v>120</v>
      </c>
      <c r="S315" t="s">
        <v>52</v>
      </c>
      <c r="T315" t="s">
        <v>1965</v>
      </c>
      <c r="U315" t="s">
        <v>1966</v>
      </c>
      <c r="V315" s="134">
        <v>1.09E-2</v>
      </c>
      <c r="W315" s="134">
        <v>2.6339999999999999E-2</v>
      </c>
      <c r="X315" t="s">
        <v>123</v>
      </c>
      <c r="Y315" t="s">
        <v>51</v>
      </c>
      <c r="Z315" s="130">
        <v>1850000</v>
      </c>
      <c r="AA315" s="132">
        <v>1</v>
      </c>
      <c r="AB315" s="136">
        <v>112.48</v>
      </c>
      <c r="AD315" s="130">
        <v>2080.88</v>
      </c>
      <c r="AG315" t="s">
        <v>127</v>
      </c>
      <c r="AH315" s="134">
        <v>2.0379999999999999E-3</v>
      </c>
      <c r="AI315" s="134">
        <v>9.9824712919487201E-3</v>
      </c>
      <c r="AJ315" s="134">
        <v>1.7130494799739401E-3</v>
      </c>
    </row>
    <row r="316" spans="1:36">
      <c r="A316">
        <v>337</v>
      </c>
      <c r="B316">
        <v>9963</v>
      </c>
      <c r="C316" t="s">
        <v>1971</v>
      </c>
      <c r="D316" t="s">
        <v>1972</v>
      </c>
      <c r="E316" t="s">
        <v>41</v>
      </c>
      <c r="F316" t="s">
        <v>1973</v>
      </c>
      <c r="G316" t="s">
        <v>1974</v>
      </c>
      <c r="H316" t="s">
        <v>44</v>
      </c>
      <c r="I316" t="s">
        <v>1392</v>
      </c>
      <c r="J316" t="s">
        <v>45</v>
      </c>
      <c r="K316" t="s">
        <v>45</v>
      </c>
      <c r="L316" t="s">
        <v>46</v>
      </c>
      <c r="M316" t="s">
        <v>47</v>
      </c>
      <c r="N316" t="s">
        <v>908</v>
      </c>
      <c r="O316" t="s">
        <v>51</v>
      </c>
      <c r="P316" t="s">
        <v>1975</v>
      </c>
      <c r="Q316" t="s">
        <v>143</v>
      </c>
      <c r="R316" t="s">
        <v>120</v>
      </c>
      <c r="S316" t="s">
        <v>52</v>
      </c>
      <c r="T316" t="s">
        <v>1976</v>
      </c>
      <c r="U316" t="s">
        <v>1977</v>
      </c>
      <c r="V316" s="134">
        <v>7.2499999999999995E-2</v>
      </c>
      <c r="W316" s="134">
        <v>5.0259999999999999E-2</v>
      </c>
      <c r="X316" t="s">
        <v>123</v>
      </c>
      <c r="Y316" t="s">
        <v>51</v>
      </c>
      <c r="Z316" s="130">
        <v>1742940.88</v>
      </c>
      <c r="AA316" s="132">
        <v>1</v>
      </c>
      <c r="AB316" s="136">
        <v>106.91</v>
      </c>
      <c r="AD316" s="130">
        <v>1863.3779999999999</v>
      </c>
      <c r="AG316" t="s">
        <v>127</v>
      </c>
      <c r="AH316" s="134">
        <v>3.1120000000000002E-3</v>
      </c>
      <c r="AI316" s="134">
        <v>8.9390634430947299E-3</v>
      </c>
      <c r="AJ316" s="134">
        <v>1.5339946927769401E-3</v>
      </c>
    </row>
    <row r="317" spans="1:36">
      <c r="A317">
        <v>337</v>
      </c>
      <c r="B317">
        <v>9963</v>
      </c>
      <c r="C317" t="s">
        <v>1984</v>
      </c>
      <c r="D317" t="s">
        <v>1985</v>
      </c>
      <c r="E317" t="s">
        <v>41</v>
      </c>
      <c r="F317" t="s">
        <v>1990</v>
      </c>
      <c r="G317" t="s">
        <v>1991</v>
      </c>
      <c r="H317" t="s">
        <v>44</v>
      </c>
      <c r="I317" t="s">
        <v>1207</v>
      </c>
      <c r="J317" t="s">
        <v>45</v>
      </c>
      <c r="K317" t="s">
        <v>45</v>
      </c>
      <c r="L317" t="s">
        <v>46</v>
      </c>
      <c r="M317" t="s">
        <v>47</v>
      </c>
      <c r="N317" t="s">
        <v>150</v>
      </c>
      <c r="O317" t="s">
        <v>51</v>
      </c>
      <c r="P317" t="s">
        <v>1800</v>
      </c>
      <c r="Q317" t="s">
        <v>119</v>
      </c>
      <c r="R317" t="s">
        <v>120</v>
      </c>
      <c r="S317" t="s">
        <v>52</v>
      </c>
      <c r="T317" t="s">
        <v>1992</v>
      </c>
      <c r="U317" t="s">
        <v>1993</v>
      </c>
      <c r="V317" s="134">
        <v>5.0000000000000001E-3</v>
      </c>
      <c r="W317" s="134">
        <v>2.5080000000000002E-2</v>
      </c>
      <c r="X317" t="s">
        <v>123</v>
      </c>
      <c r="Y317" t="s">
        <v>51</v>
      </c>
      <c r="Z317" s="130">
        <v>1981132.64</v>
      </c>
      <c r="AA317" s="132">
        <v>1</v>
      </c>
      <c r="AB317" s="136">
        <v>110.21</v>
      </c>
      <c r="AD317" s="130">
        <v>2183.4059999999999</v>
      </c>
      <c r="AG317" t="s">
        <v>127</v>
      </c>
      <c r="AH317" s="134">
        <v>1.864E-3</v>
      </c>
      <c r="AI317" s="134">
        <v>1.0474314008571401E-2</v>
      </c>
      <c r="AJ317" s="134">
        <v>1.79745251859013E-3</v>
      </c>
    </row>
    <row r="318" spans="1:36">
      <c r="A318">
        <v>337</v>
      </c>
      <c r="B318">
        <v>9963</v>
      </c>
      <c r="C318" t="s">
        <v>1984</v>
      </c>
      <c r="D318" t="s">
        <v>1985</v>
      </c>
      <c r="E318" t="s">
        <v>41</v>
      </c>
      <c r="F318" t="s">
        <v>2588</v>
      </c>
      <c r="G318" t="s">
        <v>2589</v>
      </c>
      <c r="H318" t="s">
        <v>44</v>
      </c>
      <c r="I318" t="s">
        <v>1207</v>
      </c>
      <c r="J318" t="s">
        <v>45</v>
      </c>
      <c r="K318" t="s">
        <v>45</v>
      </c>
      <c r="L318" t="s">
        <v>46</v>
      </c>
      <c r="M318" t="s">
        <v>47</v>
      </c>
      <c r="N318" t="s">
        <v>150</v>
      </c>
      <c r="O318" t="s">
        <v>51</v>
      </c>
      <c r="P318" t="s">
        <v>1800</v>
      </c>
      <c r="Q318" t="s">
        <v>119</v>
      </c>
      <c r="R318" t="s">
        <v>120</v>
      </c>
      <c r="S318" t="s">
        <v>52</v>
      </c>
      <c r="T318" t="s">
        <v>2590</v>
      </c>
      <c r="U318" t="s">
        <v>2591</v>
      </c>
      <c r="V318" s="134">
        <v>5.8999999999999999E-3</v>
      </c>
      <c r="W318" s="134">
        <v>2.597E-2</v>
      </c>
      <c r="X318" t="s">
        <v>123</v>
      </c>
      <c r="Y318" t="s">
        <v>51</v>
      </c>
      <c r="Z318" s="130">
        <v>26227.599999999999</v>
      </c>
      <c r="AA318" s="132">
        <v>1</v>
      </c>
      <c r="AB318" s="136">
        <v>106.67</v>
      </c>
      <c r="AD318" s="130">
        <v>27.977</v>
      </c>
      <c r="AG318" t="s">
        <v>127</v>
      </c>
      <c r="AH318" s="134">
        <v>2.1999999999999999E-5</v>
      </c>
      <c r="AI318" s="134">
        <v>1.3421216450218001E-4</v>
      </c>
      <c r="AJ318" s="134">
        <v>2.3031579243515702E-5</v>
      </c>
    </row>
    <row r="319" spans="1:36">
      <c r="A319">
        <v>337</v>
      </c>
      <c r="B319">
        <v>9963</v>
      </c>
      <c r="C319" t="s">
        <v>1984</v>
      </c>
      <c r="D319" t="s">
        <v>1985</v>
      </c>
      <c r="E319" t="s">
        <v>41</v>
      </c>
      <c r="F319" t="s">
        <v>1994</v>
      </c>
      <c r="G319" t="s">
        <v>1995</v>
      </c>
      <c r="H319" t="s">
        <v>44</v>
      </c>
      <c r="I319" t="s">
        <v>1207</v>
      </c>
      <c r="J319" t="s">
        <v>45</v>
      </c>
      <c r="K319" t="s">
        <v>45</v>
      </c>
      <c r="L319" t="s">
        <v>46</v>
      </c>
      <c r="M319" t="s">
        <v>47</v>
      </c>
      <c r="N319" t="s">
        <v>150</v>
      </c>
      <c r="O319" t="s">
        <v>51</v>
      </c>
      <c r="P319" t="s">
        <v>1800</v>
      </c>
      <c r="Q319" t="s">
        <v>119</v>
      </c>
      <c r="R319" t="s">
        <v>120</v>
      </c>
      <c r="S319" t="s">
        <v>52</v>
      </c>
      <c r="T319" t="s">
        <v>1996</v>
      </c>
      <c r="U319" t="s">
        <v>1720</v>
      </c>
      <c r="V319" s="134">
        <v>3.3399999999999999E-2</v>
      </c>
      <c r="W319" s="134">
        <v>2.503E-2</v>
      </c>
      <c r="X319" t="s">
        <v>123</v>
      </c>
      <c r="Y319" t="s">
        <v>51</v>
      </c>
      <c r="Z319" s="130">
        <v>3200000</v>
      </c>
      <c r="AA319" s="132">
        <v>1</v>
      </c>
      <c r="AB319" s="136">
        <v>107.91</v>
      </c>
      <c r="AD319" s="130">
        <v>3453.12</v>
      </c>
      <c r="AG319" t="s">
        <v>127</v>
      </c>
      <c r="AH319" s="134">
        <v>2.9740000000000001E-3</v>
      </c>
      <c r="AI319" s="134">
        <v>1.6565429658439702E-2</v>
      </c>
      <c r="AJ319" s="134">
        <v>2.8427229923338299E-3</v>
      </c>
    </row>
    <row r="320" spans="1:36">
      <c r="A320">
        <v>337</v>
      </c>
      <c r="B320">
        <v>9963</v>
      </c>
      <c r="C320" t="s">
        <v>2458</v>
      </c>
      <c r="D320" t="s">
        <v>2459</v>
      </c>
      <c r="E320" t="s">
        <v>41</v>
      </c>
      <c r="F320" t="s">
        <v>2460</v>
      </c>
      <c r="G320" t="s">
        <v>2461</v>
      </c>
      <c r="H320" t="s">
        <v>44</v>
      </c>
      <c r="I320" t="s">
        <v>1392</v>
      </c>
      <c r="J320" t="s">
        <v>45</v>
      </c>
      <c r="K320" t="s">
        <v>45</v>
      </c>
      <c r="L320" t="s">
        <v>46</v>
      </c>
      <c r="M320" t="s">
        <v>47</v>
      </c>
      <c r="N320" t="s">
        <v>912</v>
      </c>
      <c r="O320" t="s">
        <v>51</v>
      </c>
      <c r="P320" t="s">
        <v>883</v>
      </c>
      <c r="Q320" t="s">
        <v>883</v>
      </c>
      <c r="R320" t="s">
        <v>883</v>
      </c>
      <c r="S320" t="s">
        <v>52</v>
      </c>
      <c r="T320" t="s">
        <v>2462</v>
      </c>
      <c r="U320" t="s">
        <v>136</v>
      </c>
      <c r="V320" s="134">
        <v>6.25E-2</v>
      </c>
      <c r="W320" s="134">
        <v>0.10911999999999999</v>
      </c>
      <c r="X320" t="s">
        <v>123</v>
      </c>
      <c r="Y320" t="s">
        <v>51</v>
      </c>
      <c r="Z320" s="130">
        <v>0.08</v>
      </c>
      <c r="AA320" s="132">
        <v>1</v>
      </c>
      <c r="AB320" s="136">
        <v>96</v>
      </c>
      <c r="AD320" s="130">
        <v>0</v>
      </c>
      <c r="AG320" t="s">
        <v>127</v>
      </c>
      <c r="AH320" s="134">
        <v>0</v>
      </c>
      <c r="AI320" s="134">
        <v>3.6842768214489199E-10</v>
      </c>
      <c r="AJ320" s="134">
        <v>6.3224308976009593E-11</v>
      </c>
    </row>
    <row r="321" spans="1:36">
      <c r="A321">
        <v>337</v>
      </c>
      <c r="B321">
        <v>9963</v>
      </c>
      <c r="C321" t="s">
        <v>2430</v>
      </c>
      <c r="D321" t="s">
        <v>2431</v>
      </c>
      <c r="E321" t="s">
        <v>41</v>
      </c>
      <c r="F321" t="s">
        <v>2432</v>
      </c>
      <c r="G321" t="s">
        <v>2433</v>
      </c>
      <c r="H321" t="s">
        <v>44</v>
      </c>
      <c r="I321" t="s">
        <v>1394</v>
      </c>
      <c r="J321" t="s">
        <v>45</v>
      </c>
      <c r="K321" t="s">
        <v>45</v>
      </c>
      <c r="L321" t="s">
        <v>46</v>
      </c>
      <c r="M321" t="s">
        <v>47</v>
      </c>
      <c r="N321" t="s">
        <v>912</v>
      </c>
      <c r="O321" t="s">
        <v>51</v>
      </c>
      <c r="P321" t="s">
        <v>883</v>
      </c>
      <c r="Q321" t="s">
        <v>883</v>
      </c>
      <c r="R321" t="s">
        <v>883</v>
      </c>
      <c r="S321" t="s">
        <v>52</v>
      </c>
      <c r="T321" t="s">
        <v>2434</v>
      </c>
      <c r="U321" t="s">
        <v>1789</v>
      </c>
      <c r="V321" s="134">
        <v>7.0000000000000007E-2</v>
      </c>
      <c r="W321" s="134">
        <v>-0.11051</v>
      </c>
      <c r="X321" t="s">
        <v>123</v>
      </c>
      <c r="Y321" t="s">
        <v>51</v>
      </c>
      <c r="Z321" s="130">
        <v>417609</v>
      </c>
      <c r="AA321" s="132">
        <v>1</v>
      </c>
      <c r="AB321" s="136">
        <v>150.5</v>
      </c>
      <c r="AD321" s="130">
        <v>628.50199999999995</v>
      </c>
      <c r="AG321" t="s">
        <v>127</v>
      </c>
      <c r="AH321" s="134">
        <v>8.3669999999999994E-3</v>
      </c>
      <c r="AI321" s="134">
        <v>3.0150698886566799E-3</v>
      </c>
      <c r="AJ321" s="134">
        <v>5.17403331679419E-4</v>
      </c>
    </row>
    <row r="322" spans="1:36">
      <c r="A322">
        <v>337</v>
      </c>
      <c r="B322">
        <v>9963</v>
      </c>
      <c r="C322" t="s">
        <v>1997</v>
      </c>
      <c r="D322" t="s">
        <v>1998</v>
      </c>
      <c r="E322" t="s">
        <v>41</v>
      </c>
      <c r="F322" t="s">
        <v>2466</v>
      </c>
      <c r="G322" t="s">
        <v>2467</v>
      </c>
      <c r="H322" t="s">
        <v>44</v>
      </c>
      <c r="I322" t="s">
        <v>1207</v>
      </c>
      <c r="J322" t="s">
        <v>45</v>
      </c>
      <c r="K322" t="s">
        <v>45</v>
      </c>
      <c r="L322" t="s">
        <v>46</v>
      </c>
      <c r="M322" t="s">
        <v>47</v>
      </c>
      <c r="N322" t="s">
        <v>172</v>
      </c>
      <c r="O322" t="s">
        <v>51</v>
      </c>
      <c r="P322" t="s">
        <v>161</v>
      </c>
      <c r="Q322" t="s">
        <v>119</v>
      </c>
      <c r="R322" t="s">
        <v>120</v>
      </c>
      <c r="S322" t="s">
        <v>52</v>
      </c>
      <c r="T322" t="s">
        <v>2468</v>
      </c>
      <c r="U322" t="s">
        <v>2469</v>
      </c>
      <c r="V322" s="134">
        <v>2E-3</v>
      </c>
      <c r="W322" s="134">
        <v>2.1569999999999999E-2</v>
      </c>
      <c r="X322" t="s">
        <v>123</v>
      </c>
      <c r="Y322" t="s">
        <v>51</v>
      </c>
      <c r="Z322" s="130">
        <v>2294117.88</v>
      </c>
      <c r="AA322" s="132">
        <v>1</v>
      </c>
      <c r="AB322" s="136">
        <v>109.76</v>
      </c>
      <c r="AD322" s="130">
        <v>2518.0239999999999</v>
      </c>
      <c r="AG322" t="s">
        <v>127</v>
      </c>
      <c r="AH322" s="134">
        <v>7.7700000000000002E-4</v>
      </c>
      <c r="AI322" s="134">
        <v>1.20795529521573E-2</v>
      </c>
      <c r="AJ322" s="134">
        <v>2.0729207525695902E-3</v>
      </c>
    </row>
    <row r="323" spans="1:36">
      <c r="A323">
        <v>337</v>
      </c>
      <c r="B323">
        <v>9963</v>
      </c>
      <c r="C323" t="s">
        <v>1997</v>
      </c>
      <c r="D323" t="s">
        <v>1998</v>
      </c>
      <c r="E323" t="s">
        <v>41</v>
      </c>
      <c r="F323" t="s">
        <v>1999</v>
      </c>
      <c r="G323" t="s">
        <v>2000</v>
      </c>
      <c r="H323" t="s">
        <v>44</v>
      </c>
      <c r="I323" t="s">
        <v>1207</v>
      </c>
      <c r="J323" t="s">
        <v>45</v>
      </c>
      <c r="K323" t="s">
        <v>45</v>
      </c>
      <c r="L323" t="s">
        <v>46</v>
      </c>
      <c r="M323" t="s">
        <v>47</v>
      </c>
      <c r="N323" t="s">
        <v>172</v>
      </c>
      <c r="O323" t="s">
        <v>51</v>
      </c>
      <c r="P323" t="s">
        <v>161</v>
      </c>
      <c r="Q323" t="s">
        <v>119</v>
      </c>
      <c r="R323" t="s">
        <v>120</v>
      </c>
      <c r="S323" t="s">
        <v>52</v>
      </c>
      <c r="T323" t="s">
        <v>2001</v>
      </c>
      <c r="U323" t="s">
        <v>2002</v>
      </c>
      <c r="V323" s="134">
        <v>2.4E-2</v>
      </c>
      <c r="W323" s="134">
        <v>2.3019999999999999E-2</v>
      </c>
      <c r="X323" t="s">
        <v>123</v>
      </c>
      <c r="Y323" t="s">
        <v>51</v>
      </c>
      <c r="Z323" s="130">
        <v>1350000</v>
      </c>
      <c r="AA323" s="132">
        <v>1</v>
      </c>
      <c r="AB323" s="136">
        <v>104.68</v>
      </c>
      <c r="AD323" s="130">
        <v>1413.18</v>
      </c>
      <c r="AG323" t="s">
        <v>127</v>
      </c>
      <c r="AH323" s="134">
        <v>3.5799999999999997E-4</v>
      </c>
      <c r="AI323" s="134">
        <v>6.7793571855926799E-3</v>
      </c>
      <c r="AJ323" s="134">
        <v>1.16337667914996E-3</v>
      </c>
    </row>
    <row r="324" spans="1:36">
      <c r="A324">
        <v>337</v>
      </c>
      <c r="B324">
        <v>9963</v>
      </c>
      <c r="C324" t="s">
        <v>1997</v>
      </c>
      <c r="D324" t="s">
        <v>1998</v>
      </c>
      <c r="E324" t="s">
        <v>41</v>
      </c>
      <c r="F324" t="s">
        <v>2470</v>
      </c>
      <c r="G324" t="s">
        <v>2471</v>
      </c>
      <c r="H324" t="s">
        <v>44</v>
      </c>
      <c r="I324" t="s">
        <v>1207</v>
      </c>
      <c r="J324" t="s">
        <v>45</v>
      </c>
      <c r="K324" t="s">
        <v>45</v>
      </c>
      <c r="L324" t="s">
        <v>46</v>
      </c>
      <c r="M324" t="s">
        <v>47</v>
      </c>
      <c r="N324" t="s">
        <v>172</v>
      </c>
      <c r="O324" t="s">
        <v>51</v>
      </c>
      <c r="P324" t="s">
        <v>1840</v>
      </c>
      <c r="Q324" t="s">
        <v>119</v>
      </c>
      <c r="R324" t="s">
        <v>120</v>
      </c>
      <c r="S324" t="s">
        <v>52</v>
      </c>
      <c r="T324" t="s">
        <v>2472</v>
      </c>
      <c r="U324" t="s">
        <v>2473</v>
      </c>
      <c r="V324" s="134">
        <v>2E-3</v>
      </c>
      <c r="W324" s="134">
        <v>2.6540000000000001E-2</v>
      </c>
      <c r="X324" t="s">
        <v>123</v>
      </c>
      <c r="Y324" t="s">
        <v>51</v>
      </c>
      <c r="Z324" s="130">
        <v>1428791</v>
      </c>
      <c r="AA324" s="132">
        <v>1</v>
      </c>
      <c r="AB324" s="136">
        <v>112.86</v>
      </c>
      <c r="AD324" s="130">
        <v>1612.5340000000001</v>
      </c>
      <c r="AG324" t="s">
        <v>127</v>
      </c>
      <c r="AH324" s="134">
        <v>2.493E-3</v>
      </c>
      <c r="AI324" s="134">
        <v>7.7357029702142602E-3</v>
      </c>
      <c r="AJ324" s="134">
        <v>1.3274911154561901E-3</v>
      </c>
    </row>
    <row r="325" spans="1:36">
      <c r="A325">
        <v>337</v>
      </c>
      <c r="B325">
        <v>9963</v>
      </c>
      <c r="C325" t="s">
        <v>2007</v>
      </c>
      <c r="D325" t="s">
        <v>2008</v>
      </c>
      <c r="E325" t="s">
        <v>41</v>
      </c>
      <c r="F325" t="s">
        <v>2009</v>
      </c>
      <c r="G325" t="s">
        <v>2010</v>
      </c>
      <c r="H325" t="s">
        <v>44</v>
      </c>
      <c r="I325" t="s">
        <v>1207</v>
      </c>
      <c r="J325" t="s">
        <v>45</v>
      </c>
      <c r="K325" t="s">
        <v>45</v>
      </c>
      <c r="L325" t="s">
        <v>46</v>
      </c>
      <c r="M325" t="s">
        <v>47</v>
      </c>
      <c r="N325" t="s">
        <v>908</v>
      </c>
      <c r="O325" t="s">
        <v>51</v>
      </c>
      <c r="P325" t="s">
        <v>2011</v>
      </c>
      <c r="Q325" t="s">
        <v>143</v>
      </c>
      <c r="R325" t="s">
        <v>120</v>
      </c>
      <c r="S325" t="s">
        <v>52</v>
      </c>
      <c r="T325" t="s">
        <v>2012</v>
      </c>
      <c r="U325" t="s">
        <v>2013</v>
      </c>
      <c r="V325" s="134">
        <v>1.7999999999999999E-2</v>
      </c>
      <c r="W325" s="134">
        <v>2.5000000000000001E-2</v>
      </c>
      <c r="X325" t="s">
        <v>123</v>
      </c>
      <c r="Y325" t="s">
        <v>51</v>
      </c>
      <c r="Z325" s="130">
        <v>378244.68</v>
      </c>
      <c r="AA325" s="132">
        <v>1</v>
      </c>
      <c r="AB325" s="136">
        <v>117.63</v>
      </c>
      <c r="AD325" s="130">
        <v>444.92899999999997</v>
      </c>
      <c r="AG325" t="s">
        <v>127</v>
      </c>
      <c r="AH325" s="134">
        <v>5.0100000000000003E-4</v>
      </c>
      <c r="AI325" s="134">
        <v>2.1344302105312401E-3</v>
      </c>
      <c r="AJ325" s="134">
        <v>3.6628049861162602E-4</v>
      </c>
    </row>
    <row r="326" spans="1:36">
      <c r="A326">
        <v>337</v>
      </c>
      <c r="B326">
        <v>9963</v>
      </c>
      <c r="C326" t="s">
        <v>2007</v>
      </c>
      <c r="D326" t="s">
        <v>2008</v>
      </c>
      <c r="E326" t="s">
        <v>41</v>
      </c>
      <c r="F326" t="s">
        <v>2014</v>
      </c>
      <c r="G326" t="s">
        <v>2015</v>
      </c>
      <c r="H326" t="s">
        <v>44</v>
      </c>
      <c r="I326" t="s">
        <v>1207</v>
      </c>
      <c r="J326" t="s">
        <v>45</v>
      </c>
      <c r="K326" t="s">
        <v>45</v>
      </c>
      <c r="L326" t="s">
        <v>46</v>
      </c>
      <c r="M326" t="s">
        <v>47</v>
      </c>
      <c r="N326" t="s">
        <v>908</v>
      </c>
      <c r="O326" t="s">
        <v>51</v>
      </c>
      <c r="P326" t="s">
        <v>2011</v>
      </c>
      <c r="Q326" t="s">
        <v>143</v>
      </c>
      <c r="R326" t="s">
        <v>120</v>
      </c>
      <c r="S326" t="s">
        <v>52</v>
      </c>
      <c r="T326" t="s">
        <v>2016</v>
      </c>
      <c r="U326" t="s">
        <v>2017</v>
      </c>
      <c r="V326" s="134">
        <v>3.3399999999999999E-2</v>
      </c>
      <c r="W326" s="134">
        <v>2.7900000000000001E-2</v>
      </c>
      <c r="X326" t="s">
        <v>123</v>
      </c>
      <c r="Y326" t="s">
        <v>51</v>
      </c>
      <c r="Z326" s="130">
        <v>1271000</v>
      </c>
      <c r="AA326" s="132">
        <v>1</v>
      </c>
      <c r="AB326" s="136">
        <v>105.61</v>
      </c>
      <c r="AD326" s="130">
        <v>1342.3030000000001</v>
      </c>
      <c r="AG326" t="s">
        <v>127</v>
      </c>
      <c r="AH326" s="134">
        <v>8.4729999999999996E-3</v>
      </c>
      <c r="AI326" s="134">
        <v>6.4393440087096698E-3</v>
      </c>
      <c r="AJ326" s="134">
        <v>1.1050284626804099E-3</v>
      </c>
    </row>
    <row r="327" spans="1:36">
      <c r="A327">
        <v>337</v>
      </c>
      <c r="B327">
        <v>9963</v>
      </c>
      <c r="C327" t="s">
        <v>2018</v>
      </c>
      <c r="D327" t="s">
        <v>2019</v>
      </c>
      <c r="E327" t="s">
        <v>41</v>
      </c>
      <c r="F327" t="s">
        <v>2020</v>
      </c>
      <c r="G327" t="s">
        <v>2021</v>
      </c>
      <c r="H327" t="s">
        <v>44</v>
      </c>
      <c r="I327" t="s">
        <v>1392</v>
      </c>
      <c r="J327" t="s">
        <v>45</v>
      </c>
      <c r="K327" t="s">
        <v>45</v>
      </c>
      <c r="L327" t="s">
        <v>46</v>
      </c>
      <c r="M327" t="s">
        <v>47</v>
      </c>
      <c r="N327" t="s">
        <v>59</v>
      </c>
      <c r="O327" t="s">
        <v>51</v>
      </c>
      <c r="P327" t="s">
        <v>1903</v>
      </c>
      <c r="Q327" t="s">
        <v>119</v>
      </c>
      <c r="R327" t="s">
        <v>120</v>
      </c>
      <c r="S327" t="s">
        <v>52</v>
      </c>
      <c r="T327" t="s">
        <v>2022</v>
      </c>
      <c r="U327" t="s">
        <v>1993</v>
      </c>
      <c r="V327" s="134">
        <v>5.6899999999999999E-2</v>
      </c>
      <c r="W327" s="134">
        <v>4.419E-2</v>
      </c>
      <c r="X327" t="s">
        <v>123</v>
      </c>
      <c r="Y327" t="s">
        <v>51</v>
      </c>
      <c r="Z327" s="130">
        <v>1496000</v>
      </c>
      <c r="AA327" s="132">
        <v>1</v>
      </c>
      <c r="AB327" s="136">
        <v>106.49</v>
      </c>
      <c r="AD327" s="130">
        <v>1593.09</v>
      </c>
      <c r="AG327" t="s">
        <v>127</v>
      </c>
      <c r="AH327" s="134">
        <v>8.2700000000000004E-4</v>
      </c>
      <c r="AI327" s="134">
        <v>7.6424297333239303E-3</v>
      </c>
      <c r="AJ327" s="134">
        <v>1.3114848916186801E-3</v>
      </c>
    </row>
    <row r="328" spans="1:36">
      <c r="A328">
        <v>337</v>
      </c>
      <c r="B328">
        <v>9963</v>
      </c>
      <c r="C328" t="s">
        <v>2018</v>
      </c>
      <c r="D328" t="s">
        <v>2019</v>
      </c>
      <c r="E328" t="s">
        <v>41</v>
      </c>
      <c r="F328" t="s">
        <v>2023</v>
      </c>
      <c r="G328" t="s">
        <v>2024</v>
      </c>
      <c r="H328" t="s">
        <v>44</v>
      </c>
      <c r="I328" t="s">
        <v>1392</v>
      </c>
      <c r="J328" t="s">
        <v>45</v>
      </c>
      <c r="K328" t="s">
        <v>45</v>
      </c>
      <c r="L328" t="s">
        <v>46</v>
      </c>
      <c r="M328" t="s">
        <v>47</v>
      </c>
      <c r="N328" t="s">
        <v>59</v>
      </c>
      <c r="O328" t="s">
        <v>51</v>
      </c>
      <c r="P328" t="s">
        <v>1772</v>
      </c>
      <c r="Q328" t="s">
        <v>143</v>
      </c>
      <c r="R328" t="s">
        <v>120</v>
      </c>
      <c r="S328" t="s">
        <v>52</v>
      </c>
      <c r="T328" t="s">
        <v>2025</v>
      </c>
      <c r="U328" t="s">
        <v>2026</v>
      </c>
      <c r="V328" s="134">
        <v>5.6800000000000003E-2</v>
      </c>
      <c r="W328" s="134">
        <v>4.5089999999999998E-2</v>
      </c>
      <c r="X328" t="s">
        <v>123</v>
      </c>
      <c r="Y328" t="s">
        <v>51</v>
      </c>
      <c r="Z328" s="130">
        <v>1500000</v>
      </c>
      <c r="AA328" s="132">
        <v>1</v>
      </c>
      <c r="AB328" s="136">
        <v>108.6</v>
      </c>
      <c r="AD328" s="130">
        <v>1629</v>
      </c>
      <c r="AG328" t="s">
        <v>127</v>
      </c>
      <c r="AH328" s="134">
        <v>7.8299999999999995E-4</v>
      </c>
      <c r="AI328" s="134">
        <v>7.8146965392451601E-3</v>
      </c>
      <c r="AJ328" s="134">
        <v>1.34104686617083E-3</v>
      </c>
    </row>
    <row r="329" spans="1:36">
      <c r="A329">
        <v>337</v>
      </c>
      <c r="B329">
        <v>9963</v>
      </c>
      <c r="C329" t="s">
        <v>2033</v>
      </c>
      <c r="D329" t="s">
        <v>2034</v>
      </c>
      <c r="E329" t="s">
        <v>41</v>
      </c>
      <c r="F329" t="s">
        <v>2038</v>
      </c>
      <c r="G329" t="s">
        <v>2039</v>
      </c>
      <c r="H329" t="s">
        <v>44</v>
      </c>
      <c r="I329" t="s">
        <v>1392</v>
      </c>
      <c r="J329" t="s">
        <v>45</v>
      </c>
      <c r="K329" t="s">
        <v>45</v>
      </c>
      <c r="L329" t="s">
        <v>46</v>
      </c>
      <c r="M329" t="s">
        <v>47</v>
      </c>
      <c r="N329" t="s">
        <v>911</v>
      </c>
      <c r="O329" t="s">
        <v>51</v>
      </c>
      <c r="P329" t="s">
        <v>1840</v>
      </c>
      <c r="Q329" t="s">
        <v>119</v>
      </c>
      <c r="R329" t="s">
        <v>120</v>
      </c>
      <c r="S329" t="s">
        <v>52</v>
      </c>
      <c r="T329" t="s">
        <v>2040</v>
      </c>
      <c r="U329" t="s">
        <v>2041</v>
      </c>
      <c r="V329" s="134">
        <v>5.8500000000000003E-2</v>
      </c>
      <c r="W329" s="134">
        <v>4.4889999999999999E-2</v>
      </c>
      <c r="X329" t="s">
        <v>123</v>
      </c>
      <c r="Y329" t="s">
        <v>51</v>
      </c>
      <c r="Z329" s="130">
        <v>1995000</v>
      </c>
      <c r="AA329" s="132">
        <v>1</v>
      </c>
      <c r="AB329" s="136">
        <v>110.36</v>
      </c>
      <c r="AD329" s="130">
        <v>2201.6819999999998</v>
      </c>
      <c r="AG329" t="s">
        <v>127</v>
      </c>
      <c r="AH329" s="134">
        <v>1.9949999999999998E-3</v>
      </c>
      <c r="AI329" s="134">
        <v>1.0561986928126699E-2</v>
      </c>
      <c r="AJ329" s="134">
        <v>1.8124976957671699E-3</v>
      </c>
    </row>
    <row r="330" spans="1:36">
      <c r="A330">
        <v>337</v>
      </c>
      <c r="B330">
        <v>9963</v>
      </c>
      <c r="C330" t="s">
        <v>2042</v>
      </c>
      <c r="D330" t="s">
        <v>2043</v>
      </c>
      <c r="E330" t="s">
        <v>41</v>
      </c>
      <c r="F330" t="s">
        <v>2044</v>
      </c>
      <c r="G330" t="s">
        <v>2045</v>
      </c>
      <c r="H330" t="s">
        <v>44</v>
      </c>
      <c r="I330" t="s">
        <v>1207</v>
      </c>
      <c r="J330" t="s">
        <v>45</v>
      </c>
      <c r="K330" t="s">
        <v>45</v>
      </c>
      <c r="L330" t="s">
        <v>46</v>
      </c>
      <c r="M330" t="s">
        <v>47</v>
      </c>
      <c r="N330" t="s">
        <v>150</v>
      </c>
      <c r="O330" t="s">
        <v>51</v>
      </c>
      <c r="P330" t="s">
        <v>1772</v>
      </c>
      <c r="Q330" t="s">
        <v>143</v>
      </c>
      <c r="R330" t="s">
        <v>120</v>
      </c>
      <c r="S330" t="s">
        <v>52</v>
      </c>
      <c r="T330" t="s">
        <v>2046</v>
      </c>
      <c r="U330" t="s">
        <v>2047</v>
      </c>
      <c r="V330" s="134">
        <v>3.1800000000000002E-2</v>
      </c>
      <c r="W330" s="134">
        <v>2.5610000000000001E-2</v>
      </c>
      <c r="X330" t="s">
        <v>123</v>
      </c>
      <c r="Y330" t="s">
        <v>51</v>
      </c>
      <c r="Z330" s="130">
        <v>2000000</v>
      </c>
      <c r="AA330" s="132">
        <v>1</v>
      </c>
      <c r="AB330" s="136">
        <v>106.64</v>
      </c>
      <c r="AD330" s="130">
        <v>2132.8000000000002</v>
      </c>
      <c r="AG330" t="s">
        <v>127</v>
      </c>
      <c r="AH330" s="134">
        <v>8.9619999999999995E-3</v>
      </c>
      <c r="AI330" s="134">
        <v>1.02315437562321E-2</v>
      </c>
      <c r="AJ330" s="134">
        <v>1.7557917471879301E-3</v>
      </c>
    </row>
    <row r="331" spans="1:36">
      <c r="A331">
        <v>337</v>
      </c>
      <c r="B331">
        <v>9963</v>
      </c>
      <c r="C331" t="s">
        <v>2048</v>
      </c>
      <c r="D331" t="s">
        <v>2049</v>
      </c>
      <c r="E331" t="s">
        <v>41</v>
      </c>
      <c r="F331" t="s">
        <v>2050</v>
      </c>
      <c r="G331" t="s">
        <v>2051</v>
      </c>
      <c r="H331" t="s">
        <v>44</v>
      </c>
      <c r="I331" t="s">
        <v>1207</v>
      </c>
      <c r="J331" t="s">
        <v>45</v>
      </c>
      <c r="K331" t="s">
        <v>45</v>
      </c>
      <c r="L331" t="s">
        <v>46</v>
      </c>
      <c r="M331" t="s">
        <v>47</v>
      </c>
      <c r="N331" t="s">
        <v>908</v>
      </c>
      <c r="O331" t="s">
        <v>51</v>
      </c>
      <c r="P331" t="s">
        <v>161</v>
      </c>
      <c r="Q331" t="s">
        <v>119</v>
      </c>
      <c r="R331" t="s">
        <v>120</v>
      </c>
      <c r="S331" t="s">
        <v>52</v>
      </c>
      <c r="T331" t="s">
        <v>2052</v>
      </c>
      <c r="U331" t="s">
        <v>2053</v>
      </c>
      <c r="V331" s="134">
        <v>3.2000000000000001E-2</v>
      </c>
      <c r="W331" s="134">
        <v>2.5319999999999999E-2</v>
      </c>
      <c r="X331" t="s">
        <v>123</v>
      </c>
      <c r="Y331" t="s">
        <v>51</v>
      </c>
      <c r="Z331" s="130">
        <v>2500000</v>
      </c>
      <c r="AA331" s="132">
        <v>1</v>
      </c>
      <c r="AB331" s="136">
        <v>115.44</v>
      </c>
      <c r="AD331" s="130">
        <v>2886</v>
      </c>
      <c r="AG331" t="s">
        <v>127</v>
      </c>
      <c r="AH331" s="134">
        <v>5.0799999999999999E-4</v>
      </c>
      <c r="AI331" s="134">
        <v>1.3844821493100999E-2</v>
      </c>
      <c r="AJ331" s="134">
        <v>2.3758509857391098E-3</v>
      </c>
    </row>
    <row r="332" spans="1:36">
      <c r="A332">
        <v>337</v>
      </c>
      <c r="B332">
        <v>9963</v>
      </c>
      <c r="C332" t="s">
        <v>2048</v>
      </c>
      <c r="D332" t="s">
        <v>2049</v>
      </c>
      <c r="E332" t="s">
        <v>41</v>
      </c>
      <c r="F332" t="s">
        <v>2054</v>
      </c>
      <c r="G332" t="s">
        <v>2055</v>
      </c>
      <c r="H332" t="s">
        <v>44</v>
      </c>
      <c r="I332" t="s">
        <v>1207</v>
      </c>
      <c r="J332" t="s">
        <v>45</v>
      </c>
      <c r="K332" t="s">
        <v>45</v>
      </c>
      <c r="L332" t="s">
        <v>46</v>
      </c>
      <c r="M332" t="s">
        <v>47</v>
      </c>
      <c r="N332" t="s">
        <v>908</v>
      </c>
      <c r="O332" t="s">
        <v>51</v>
      </c>
      <c r="P332" t="s">
        <v>161</v>
      </c>
      <c r="Q332" t="s">
        <v>119</v>
      </c>
      <c r="R332" t="s">
        <v>120</v>
      </c>
      <c r="S332" t="s">
        <v>52</v>
      </c>
      <c r="T332" t="s">
        <v>2056</v>
      </c>
      <c r="U332" t="s">
        <v>2057</v>
      </c>
      <c r="V332" s="134">
        <v>2.9899999999999999E-2</v>
      </c>
      <c r="W332" s="134">
        <v>2.435E-2</v>
      </c>
      <c r="X332" t="s">
        <v>123</v>
      </c>
      <c r="Y332" t="s">
        <v>51</v>
      </c>
      <c r="Z332" s="130">
        <v>278000</v>
      </c>
      <c r="AA332" s="132">
        <v>1</v>
      </c>
      <c r="AB332" s="136">
        <v>107.33</v>
      </c>
      <c r="AD332" s="130">
        <v>298.37700000000001</v>
      </c>
      <c r="AG332" t="s">
        <v>127</v>
      </c>
      <c r="AH332" s="134">
        <v>7.18E-4</v>
      </c>
      <c r="AI332" s="134">
        <v>1.43138663914608E-3</v>
      </c>
      <c r="AJ332" s="134">
        <v>2.4563417876378101E-4</v>
      </c>
    </row>
    <row r="333" spans="1:36">
      <c r="A333">
        <v>337</v>
      </c>
      <c r="B333">
        <v>9963</v>
      </c>
      <c r="C333" t="s">
        <v>2058</v>
      </c>
      <c r="D333" t="s">
        <v>2059</v>
      </c>
      <c r="E333" t="s">
        <v>225</v>
      </c>
      <c r="F333" t="s">
        <v>2060</v>
      </c>
      <c r="G333" t="s">
        <v>2061</v>
      </c>
      <c r="H333" t="s">
        <v>44</v>
      </c>
      <c r="I333" t="s">
        <v>1208</v>
      </c>
      <c r="J333" t="s">
        <v>45</v>
      </c>
      <c r="K333" t="s">
        <v>70</v>
      </c>
      <c r="L333" t="s">
        <v>46</v>
      </c>
      <c r="M333" t="s">
        <v>47</v>
      </c>
      <c r="N333" t="s">
        <v>924</v>
      </c>
      <c r="O333" t="s">
        <v>51</v>
      </c>
      <c r="P333" t="s">
        <v>1840</v>
      </c>
      <c r="Q333" t="s">
        <v>119</v>
      </c>
      <c r="R333" t="s">
        <v>120</v>
      </c>
      <c r="S333" t="s">
        <v>52</v>
      </c>
      <c r="T333" t="s">
        <v>2062</v>
      </c>
      <c r="U333" t="s">
        <v>2063</v>
      </c>
      <c r="V333" s="134">
        <v>4.7199999999999999E-2</v>
      </c>
      <c r="W333" s="134">
        <v>7.3999999999999996E-2</v>
      </c>
      <c r="X333" t="s">
        <v>123</v>
      </c>
      <c r="Y333" t="s">
        <v>51</v>
      </c>
      <c r="Z333" s="130">
        <v>1576000</v>
      </c>
      <c r="AA333" s="132">
        <v>1</v>
      </c>
      <c r="AB333" s="136">
        <v>92.95</v>
      </c>
      <c r="AD333" s="130">
        <v>1464.8920000000001</v>
      </c>
      <c r="AG333" t="s">
        <v>127</v>
      </c>
      <c r="AH333" s="134">
        <v>4.7910000000000001E-3</v>
      </c>
      <c r="AI333" s="134">
        <v>7.0274318249035697E-3</v>
      </c>
      <c r="AJ333" s="134">
        <v>1.20594771386048E-3</v>
      </c>
    </row>
    <row r="334" spans="1:36">
      <c r="A334">
        <v>337</v>
      </c>
      <c r="B334">
        <v>9963</v>
      </c>
      <c r="C334" t="s">
        <v>2592</v>
      </c>
      <c r="D334" t="s">
        <v>2593</v>
      </c>
      <c r="E334" t="s">
        <v>41</v>
      </c>
      <c r="F334" t="s">
        <v>2594</v>
      </c>
      <c r="G334" t="s">
        <v>2595</v>
      </c>
      <c r="H334" t="s">
        <v>44</v>
      </c>
      <c r="I334" t="s">
        <v>1392</v>
      </c>
      <c r="J334" t="s">
        <v>45</v>
      </c>
      <c r="K334" t="s">
        <v>45</v>
      </c>
      <c r="L334" t="s">
        <v>46</v>
      </c>
      <c r="M334" t="s">
        <v>47</v>
      </c>
      <c r="N334" t="s">
        <v>922</v>
      </c>
      <c r="O334" t="s">
        <v>51</v>
      </c>
      <c r="P334" t="s">
        <v>1840</v>
      </c>
      <c r="Q334" t="s">
        <v>119</v>
      </c>
      <c r="R334" t="s">
        <v>120</v>
      </c>
      <c r="S334" t="s">
        <v>52</v>
      </c>
      <c r="T334" t="s">
        <v>2596</v>
      </c>
      <c r="U334" t="s">
        <v>2597</v>
      </c>
      <c r="V334" s="134">
        <v>4.6800000000000001E-2</v>
      </c>
      <c r="W334" s="134">
        <v>3.952E-2</v>
      </c>
      <c r="X334" t="s">
        <v>123</v>
      </c>
      <c r="Y334" t="s">
        <v>51</v>
      </c>
      <c r="Z334" s="130">
        <v>289874.53999999998</v>
      </c>
      <c r="AA334" s="132">
        <v>1</v>
      </c>
      <c r="AB334" s="136">
        <v>102.39</v>
      </c>
      <c r="AD334" s="130">
        <v>296.803</v>
      </c>
      <c r="AG334" t="s">
        <v>127</v>
      </c>
      <c r="AH334" s="134">
        <v>9.4399999999999996E-4</v>
      </c>
      <c r="AI334" s="134">
        <v>1.42383167215844E-3</v>
      </c>
      <c r="AJ334" s="134">
        <v>2.44337702982295E-4</v>
      </c>
    </row>
    <row r="335" spans="1:36">
      <c r="A335">
        <v>337</v>
      </c>
      <c r="B335">
        <v>9963</v>
      </c>
      <c r="C335" t="s">
        <v>2070</v>
      </c>
      <c r="D335" t="s">
        <v>2071</v>
      </c>
      <c r="E335" t="s">
        <v>41</v>
      </c>
      <c r="F335" t="s">
        <v>2072</v>
      </c>
      <c r="G335" t="s">
        <v>2073</v>
      </c>
      <c r="H335" t="s">
        <v>44</v>
      </c>
      <c r="I335" t="s">
        <v>1207</v>
      </c>
      <c r="J335" t="s">
        <v>45</v>
      </c>
      <c r="K335" t="s">
        <v>45</v>
      </c>
      <c r="L335" t="s">
        <v>46</v>
      </c>
      <c r="M335" t="s">
        <v>47</v>
      </c>
      <c r="N335" t="s">
        <v>172</v>
      </c>
      <c r="O335" t="s">
        <v>51</v>
      </c>
      <c r="P335" t="s">
        <v>1840</v>
      </c>
      <c r="Q335" t="s">
        <v>119</v>
      </c>
      <c r="R335" t="s">
        <v>120</v>
      </c>
      <c r="S335" t="s">
        <v>52</v>
      </c>
      <c r="T335" t="s">
        <v>2074</v>
      </c>
      <c r="U335" t="s">
        <v>2075</v>
      </c>
      <c r="V335" s="134">
        <v>2.5899999999999999E-2</v>
      </c>
      <c r="W335" s="134">
        <v>2.3019999999999999E-2</v>
      </c>
      <c r="X335" t="s">
        <v>123</v>
      </c>
      <c r="Y335" t="s">
        <v>51</v>
      </c>
      <c r="Z335" s="130">
        <v>922000</v>
      </c>
      <c r="AA335" s="132">
        <v>1</v>
      </c>
      <c r="AB335" s="136">
        <v>108.83</v>
      </c>
      <c r="AD335" s="130">
        <v>1003.413</v>
      </c>
      <c r="AG335" t="s">
        <v>127</v>
      </c>
      <c r="AH335" s="134">
        <v>1.3500000000000001E-3</v>
      </c>
      <c r="AI335" s="134">
        <v>4.8136064902731699E-3</v>
      </c>
      <c r="AJ335" s="134">
        <v>8.2604255537527499E-4</v>
      </c>
    </row>
    <row r="336" spans="1:36">
      <c r="A336">
        <v>337</v>
      </c>
      <c r="B336">
        <v>9963</v>
      </c>
      <c r="C336" t="s">
        <v>2076</v>
      </c>
      <c r="D336" t="s">
        <v>2077</v>
      </c>
      <c r="E336" t="s">
        <v>41</v>
      </c>
      <c r="F336" t="s">
        <v>2078</v>
      </c>
      <c r="G336" t="s">
        <v>2079</v>
      </c>
      <c r="H336" t="s">
        <v>44</v>
      </c>
      <c r="I336" t="s">
        <v>1207</v>
      </c>
      <c r="J336" t="s">
        <v>45</v>
      </c>
      <c r="K336" t="s">
        <v>45</v>
      </c>
      <c r="L336" t="s">
        <v>46</v>
      </c>
      <c r="M336" t="s">
        <v>47</v>
      </c>
      <c r="N336" t="s">
        <v>150</v>
      </c>
      <c r="O336" t="s">
        <v>51</v>
      </c>
      <c r="P336" t="s">
        <v>883</v>
      </c>
      <c r="Q336" t="s">
        <v>883</v>
      </c>
      <c r="R336" t="s">
        <v>883</v>
      </c>
      <c r="S336" t="s">
        <v>52</v>
      </c>
      <c r="T336" t="s">
        <v>2080</v>
      </c>
      <c r="U336" t="s">
        <v>2032</v>
      </c>
      <c r="V336" s="134">
        <v>4.4999999999999998E-2</v>
      </c>
      <c r="W336" s="134">
        <v>3.2870000000000003E-2</v>
      </c>
      <c r="X336" t="s">
        <v>123</v>
      </c>
      <c r="Y336" t="s">
        <v>51</v>
      </c>
      <c r="Z336" s="130">
        <v>1430124</v>
      </c>
      <c r="AA336" s="132">
        <v>1</v>
      </c>
      <c r="AB336" s="136">
        <v>109.34</v>
      </c>
      <c r="AD336" s="130">
        <v>1563.6980000000001</v>
      </c>
      <c r="AG336" t="s">
        <v>127</v>
      </c>
      <c r="AH336" s="134">
        <v>1.4599999999999999E-3</v>
      </c>
      <c r="AI336" s="134">
        <v>7.5014254630789102E-3</v>
      </c>
      <c r="AJ336" s="134">
        <v>1.2872877479702799E-3</v>
      </c>
    </row>
    <row r="337" spans="1:36">
      <c r="A337">
        <v>337</v>
      </c>
      <c r="B337">
        <v>9963</v>
      </c>
      <c r="C337" t="s">
        <v>2092</v>
      </c>
      <c r="D337" t="s">
        <v>2093</v>
      </c>
      <c r="E337" t="s">
        <v>41</v>
      </c>
      <c r="F337" t="s">
        <v>2487</v>
      </c>
      <c r="G337" t="s">
        <v>2488</v>
      </c>
      <c r="H337" t="s">
        <v>44</v>
      </c>
      <c r="I337" t="s">
        <v>1207</v>
      </c>
      <c r="J337" t="s">
        <v>45</v>
      </c>
      <c r="K337" t="s">
        <v>45</v>
      </c>
      <c r="L337" t="s">
        <v>46</v>
      </c>
      <c r="M337" t="s">
        <v>47</v>
      </c>
      <c r="N337" t="s">
        <v>150</v>
      </c>
      <c r="O337" t="s">
        <v>51</v>
      </c>
      <c r="P337" t="s">
        <v>1800</v>
      </c>
      <c r="Q337" t="s">
        <v>119</v>
      </c>
      <c r="R337" t="s">
        <v>120</v>
      </c>
      <c r="S337" t="s">
        <v>52</v>
      </c>
      <c r="T337" t="s">
        <v>2489</v>
      </c>
      <c r="U337" t="s">
        <v>2490</v>
      </c>
      <c r="V337" s="134">
        <v>1.5800000000000002E-2</v>
      </c>
      <c r="W337" s="134">
        <v>2.683E-2</v>
      </c>
      <c r="X337" t="s">
        <v>123</v>
      </c>
      <c r="Y337" t="s">
        <v>51</v>
      </c>
      <c r="Z337" s="130">
        <v>670302.16</v>
      </c>
      <c r="AA337" s="132">
        <v>1</v>
      </c>
      <c r="AB337" s="136">
        <v>119.63</v>
      </c>
      <c r="AD337" s="130">
        <v>801.88199999999995</v>
      </c>
      <c r="AG337" t="s">
        <v>127</v>
      </c>
      <c r="AH337" s="134">
        <v>1.8730000000000001E-3</v>
      </c>
      <c r="AI337" s="134">
        <v>3.8468190267106602E-3</v>
      </c>
      <c r="AJ337" s="134">
        <v>6.6013626691573905E-4</v>
      </c>
    </row>
    <row r="338" spans="1:36">
      <c r="A338">
        <v>337</v>
      </c>
      <c r="B338">
        <v>9963</v>
      </c>
      <c r="C338" t="s">
        <v>2092</v>
      </c>
      <c r="D338" t="s">
        <v>2093</v>
      </c>
      <c r="E338" t="s">
        <v>41</v>
      </c>
      <c r="F338" t="s">
        <v>2098</v>
      </c>
      <c r="G338" t="s">
        <v>2099</v>
      </c>
      <c r="H338" t="s">
        <v>44</v>
      </c>
      <c r="I338" t="s">
        <v>1207</v>
      </c>
      <c r="J338" t="s">
        <v>45</v>
      </c>
      <c r="K338" t="s">
        <v>45</v>
      </c>
      <c r="L338" t="s">
        <v>46</v>
      </c>
      <c r="M338" t="s">
        <v>47</v>
      </c>
      <c r="N338" t="s">
        <v>150</v>
      </c>
      <c r="O338" t="s">
        <v>51</v>
      </c>
      <c r="P338" t="s">
        <v>1800</v>
      </c>
      <c r="Q338" t="s">
        <v>119</v>
      </c>
      <c r="R338" t="s">
        <v>120</v>
      </c>
      <c r="S338" t="s">
        <v>52</v>
      </c>
      <c r="T338" t="s">
        <v>2100</v>
      </c>
      <c r="U338" t="s">
        <v>2101</v>
      </c>
      <c r="V338" s="134">
        <v>8.3999999999999995E-3</v>
      </c>
      <c r="W338" s="134">
        <v>2.3349999999999999E-2</v>
      </c>
      <c r="X338" t="s">
        <v>123</v>
      </c>
      <c r="Y338" t="s">
        <v>51</v>
      </c>
      <c r="Z338" s="130">
        <v>1530962.33</v>
      </c>
      <c r="AA338" s="132">
        <v>1</v>
      </c>
      <c r="AB338" s="136">
        <v>112.77</v>
      </c>
      <c r="AD338" s="130">
        <v>1726.4659999999999</v>
      </c>
      <c r="AG338" t="s">
        <v>127</v>
      </c>
      <c r="AH338" s="134">
        <v>2.0699999999999998E-3</v>
      </c>
      <c r="AI338" s="134">
        <v>8.2822649422779199E-3</v>
      </c>
      <c r="AJ338" s="134">
        <v>1.42128429298051E-3</v>
      </c>
    </row>
    <row r="339" spans="1:36">
      <c r="A339">
        <v>337</v>
      </c>
      <c r="B339">
        <v>9963</v>
      </c>
      <c r="C339" t="s">
        <v>2491</v>
      </c>
      <c r="D339" t="s">
        <v>2492</v>
      </c>
      <c r="E339" t="s">
        <v>41</v>
      </c>
      <c r="F339" t="s">
        <v>2493</v>
      </c>
      <c r="G339" t="s">
        <v>2494</v>
      </c>
      <c r="H339" t="s">
        <v>44</v>
      </c>
      <c r="I339" t="s">
        <v>1392</v>
      </c>
      <c r="J339" t="s">
        <v>45</v>
      </c>
      <c r="K339" t="s">
        <v>45</v>
      </c>
      <c r="L339" t="s">
        <v>46</v>
      </c>
      <c r="M339" t="s">
        <v>47</v>
      </c>
      <c r="N339" t="s">
        <v>911</v>
      </c>
      <c r="O339" t="s">
        <v>51</v>
      </c>
      <c r="P339" t="s">
        <v>1840</v>
      </c>
      <c r="Q339" t="s">
        <v>119</v>
      </c>
      <c r="R339" t="s">
        <v>120</v>
      </c>
      <c r="S339" t="s">
        <v>52</v>
      </c>
      <c r="T339" t="s">
        <v>2495</v>
      </c>
      <c r="U339" t="s">
        <v>2496</v>
      </c>
      <c r="V339" s="134">
        <v>5.2499999999999998E-2</v>
      </c>
      <c r="W339" s="134">
        <v>3.8469999999999997E-2</v>
      </c>
      <c r="X339" t="s">
        <v>123</v>
      </c>
      <c r="Y339" t="s">
        <v>51</v>
      </c>
      <c r="Z339" s="130">
        <v>1393000</v>
      </c>
      <c r="AA339" s="132">
        <v>1</v>
      </c>
      <c r="AB339" s="136">
        <v>106.55</v>
      </c>
      <c r="AD339" s="130">
        <v>1484.242</v>
      </c>
      <c r="AG339" t="s">
        <v>127</v>
      </c>
      <c r="AH339" s="134">
        <v>1.639E-3</v>
      </c>
      <c r="AI339" s="134">
        <v>7.1202559321387601E-3</v>
      </c>
      <c r="AJ339" s="134">
        <v>1.2218768644663501E-3</v>
      </c>
    </row>
    <row r="340" spans="1:36">
      <c r="A340">
        <v>337</v>
      </c>
      <c r="B340">
        <v>9963</v>
      </c>
      <c r="C340" t="s">
        <v>2102</v>
      </c>
      <c r="D340" t="s">
        <v>2103</v>
      </c>
      <c r="E340" t="s">
        <v>41</v>
      </c>
      <c r="F340" t="s">
        <v>2104</v>
      </c>
      <c r="G340" t="s">
        <v>2105</v>
      </c>
      <c r="H340" t="s">
        <v>44</v>
      </c>
      <c r="I340" t="s">
        <v>1392</v>
      </c>
      <c r="J340" t="s">
        <v>45</v>
      </c>
      <c r="K340" t="s">
        <v>45</v>
      </c>
      <c r="L340" t="s">
        <v>46</v>
      </c>
      <c r="M340" t="s">
        <v>47</v>
      </c>
      <c r="N340" t="s">
        <v>911</v>
      </c>
      <c r="O340" t="s">
        <v>51</v>
      </c>
      <c r="P340" t="s">
        <v>1840</v>
      </c>
      <c r="Q340" t="s">
        <v>119</v>
      </c>
      <c r="R340" t="s">
        <v>120</v>
      </c>
      <c r="S340" t="s">
        <v>52</v>
      </c>
      <c r="T340" t="s">
        <v>2106</v>
      </c>
      <c r="U340" t="s">
        <v>2107</v>
      </c>
      <c r="V340" s="134">
        <v>5.5100000000000003E-2</v>
      </c>
      <c r="W340" s="134">
        <v>4.3159999999999997E-2</v>
      </c>
      <c r="X340" t="s">
        <v>123</v>
      </c>
      <c r="Y340" t="s">
        <v>51</v>
      </c>
      <c r="Z340" s="130">
        <v>1995000</v>
      </c>
      <c r="AA340" s="132">
        <v>1</v>
      </c>
      <c r="AB340" s="136">
        <v>111.56</v>
      </c>
      <c r="AD340" s="130">
        <v>2225.6219999999998</v>
      </c>
      <c r="AG340" t="s">
        <v>127</v>
      </c>
      <c r="AH340" s="134">
        <v>3.9899999999999996E-3</v>
      </c>
      <c r="AI340" s="134">
        <v>1.06768327446703E-2</v>
      </c>
      <c r="AJ340" s="134">
        <v>1.8322058983307899E-3</v>
      </c>
    </row>
    <row r="341" spans="1:36">
      <c r="A341">
        <v>337</v>
      </c>
      <c r="B341">
        <v>9963</v>
      </c>
      <c r="C341" t="s">
        <v>167</v>
      </c>
      <c r="D341" t="s">
        <v>168</v>
      </c>
      <c r="E341" t="s">
        <v>41</v>
      </c>
      <c r="F341" t="s">
        <v>2108</v>
      </c>
      <c r="G341" t="s">
        <v>2109</v>
      </c>
      <c r="H341" t="s">
        <v>44</v>
      </c>
      <c r="I341" t="s">
        <v>1207</v>
      </c>
      <c r="J341" t="s">
        <v>45</v>
      </c>
      <c r="K341" t="s">
        <v>45</v>
      </c>
      <c r="L341" t="s">
        <v>46</v>
      </c>
      <c r="M341" t="s">
        <v>47</v>
      </c>
      <c r="N341" t="s">
        <v>172</v>
      </c>
      <c r="O341" t="s">
        <v>51</v>
      </c>
      <c r="P341" t="s">
        <v>161</v>
      </c>
      <c r="Q341" t="s">
        <v>119</v>
      </c>
      <c r="R341" t="s">
        <v>120</v>
      </c>
      <c r="S341" t="s">
        <v>52</v>
      </c>
      <c r="T341" t="s">
        <v>2110</v>
      </c>
      <c r="U341" t="s">
        <v>1763</v>
      </c>
      <c r="V341" s="134">
        <v>1.8599999999999998E-2</v>
      </c>
      <c r="W341" s="134">
        <v>2.215E-2</v>
      </c>
      <c r="X341" t="s">
        <v>123</v>
      </c>
      <c r="Y341" t="s">
        <v>51</v>
      </c>
      <c r="Z341" s="130">
        <v>1047900</v>
      </c>
      <c r="AA341" s="132">
        <v>1</v>
      </c>
      <c r="AB341" s="136">
        <v>107.17</v>
      </c>
      <c r="AD341" s="130">
        <v>1123.0340000000001</v>
      </c>
      <c r="AG341" t="s">
        <v>127</v>
      </c>
      <c r="AH341" s="134">
        <v>4.6900000000000002E-4</v>
      </c>
      <c r="AI341" s="134">
        <v>5.3874605730964802E-3</v>
      </c>
      <c r="AJ341" s="134">
        <v>9.2451921605490601E-4</v>
      </c>
    </row>
    <row r="342" spans="1:36">
      <c r="A342">
        <v>337</v>
      </c>
      <c r="B342">
        <v>9963</v>
      </c>
      <c r="C342" t="s">
        <v>167</v>
      </c>
      <c r="D342" t="s">
        <v>168</v>
      </c>
      <c r="E342" t="s">
        <v>41</v>
      </c>
      <c r="F342" t="s">
        <v>2111</v>
      </c>
      <c r="G342" t="s">
        <v>2112</v>
      </c>
      <c r="H342" t="s">
        <v>44</v>
      </c>
      <c r="I342" t="s">
        <v>1207</v>
      </c>
      <c r="J342" t="s">
        <v>45</v>
      </c>
      <c r="K342" t="s">
        <v>45</v>
      </c>
      <c r="L342" t="s">
        <v>46</v>
      </c>
      <c r="M342" t="s">
        <v>47</v>
      </c>
      <c r="N342" t="s">
        <v>172</v>
      </c>
      <c r="O342" t="s">
        <v>51</v>
      </c>
      <c r="P342" t="s">
        <v>161</v>
      </c>
      <c r="Q342" t="s">
        <v>119</v>
      </c>
      <c r="R342" t="s">
        <v>120</v>
      </c>
      <c r="S342" t="s">
        <v>52</v>
      </c>
      <c r="T342" t="s">
        <v>2113</v>
      </c>
      <c r="U342" t="s">
        <v>2114</v>
      </c>
      <c r="V342" s="134">
        <v>1E-3</v>
      </c>
      <c r="W342" s="134">
        <v>2.0889999999999999E-2</v>
      </c>
      <c r="X342" t="s">
        <v>123</v>
      </c>
      <c r="Y342" t="s">
        <v>51</v>
      </c>
      <c r="Z342" s="130">
        <v>6982103</v>
      </c>
      <c r="AA342" s="132">
        <v>1</v>
      </c>
      <c r="AB342" s="136">
        <v>113.31</v>
      </c>
      <c r="AD342" s="130">
        <v>7911.4210000000003</v>
      </c>
      <c r="AG342" t="s">
        <v>127</v>
      </c>
      <c r="AH342" s="134">
        <v>2.2260000000000001E-3</v>
      </c>
      <c r="AI342" s="134">
        <v>3.7952948803203497E-2</v>
      </c>
      <c r="AJ342" s="134">
        <v>6.5129442709485098E-3</v>
      </c>
    </row>
    <row r="343" spans="1:36">
      <c r="A343">
        <v>337</v>
      </c>
      <c r="B343">
        <v>9963</v>
      </c>
      <c r="C343" t="s">
        <v>167</v>
      </c>
      <c r="D343" t="s">
        <v>168</v>
      </c>
      <c r="E343" t="s">
        <v>41</v>
      </c>
      <c r="F343" t="s">
        <v>2115</v>
      </c>
      <c r="G343" t="s">
        <v>2116</v>
      </c>
      <c r="H343" t="s">
        <v>44</v>
      </c>
      <c r="I343" t="s">
        <v>1207</v>
      </c>
      <c r="J343" t="s">
        <v>45</v>
      </c>
      <c r="K343" t="s">
        <v>45</v>
      </c>
      <c r="L343" t="s">
        <v>46</v>
      </c>
      <c r="M343" t="s">
        <v>47</v>
      </c>
      <c r="N343" t="s">
        <v>172</v>
      </c>
      <c r="O343" t="s">
        <v>51</v>
      </c>
      <c r="P343" t="s">
        <v>161</v>
      </c>
      <c r="Q343" t="s">
        <v>119</v>
      </c>
      <c r="R343" t="s">
        <v>120</v>
      </c>
      <c r="S343" t="s">
        <v>52</v>
      </c>
      <c r="T343" t="s">
        <v>2117</v>
      </c>
      <c r="U343" t="s">
        <v>2118</v>
      </c>
      <c r="V343" s="134">
        <v>2.0199999999999999E-2</v>
      </c>
      <c r="W343" s="134">
        <v>2.223E-2</v>
      </c>
      <c r="X343" t="s">
        <v>123</v>
      </c>
      <c r="Y343" t="s">
        <v>51</v>
      </c>
      <c r="Z343" s="130">
        <v>5434687.5</v>
      </c>
      <c r="AA343" s="132">
        <v>1</v>
      </c>
      <c r="AB343" s="136">
        <v>106.52</v>
      </c>
      <c r="AD343" s="130">
        <v>5789.0290000000005</v>
      </c>
      <c r="AG343" t="s">
        <v>127</v>
      </c>
      <c r="AH343" s="134">
        <v>1.08E-3</v>
      </c>
      <c r="AI343" s="134">
        <v>2.77713357082424E-2</v>
      </c>
      <c r="AJ343" s="134">
        <v>4.7657209123713297E-3</v>
      </c>
    </row>
    <row r="344" spans="1:36">
      <c r="A344">
        <v>337</v>
      </c>
      <c r="B344">
        <v>9963</v>
      </c>
      <c r="C344" t="s">
        <v>167</v>
      </c>
      <c r="D344" t="s">
        <v>168</v>
      </c>
      <c r="E344" t="s">
        <v>41</v>
      </c>
      <c r="F344" t="s">
        <v>2500</v>
      </c>
      <c r="G344" t="s">
        <v>2501</v>
      </c>
      <c r="H344" t="s">
        <v>44</v>
      </c>
      <c r="I344" t="s">
        <v>1207</v>
      </c>
      <c r="J344" t="s">
        <v>45</v>
      </c>
      <c r="K344" t="s">
        <v>45</v>
      </c>
      <c r="L344" t="s">
        <v>46</v>
      </c>
      <c r="M344" t="s">
        <v>47</v>
      </c>
      <c r="N344" t="s">
        <v>172</v>
      </c>
      <c r="O344" t="s">
        <v>51</v>
      </c>
      <c r="P344" t="s">
        <v>161</v>
      </c>
      <c r="Q344" t="s">
        <v>119</v>
      </c>
      <c r="R344" t="s">
        <v>120</v>
      </c>
      <c r="S344" t="s">
        <v>52</v>
      </c>
      <c r="T344" t="s">
        <v>2502</v>
      </c>
      <c r="U344" t="s">
        <v>2503</v>
      </c>
      <c r="V344" s="134">
        <v>1E-3</v>
      </c>
      <c r="W344" s="134">
        <v>2.145E-2</v>
      </c>
      <c r="X344" t="s">
        <v>123</v>
      </c>
      <c r="Y344" t="s">
        <v>51</v>
      </c>
      <c r="Z344" s="130">
        <v>604000</v>
      </c>
      <c r="AA344" s="132">
        <v>1</v>
      </c>
      <c r="AB344" s="136">
        <v>108.74</v>
      </c>
      <c r="AD344" s="130">
        <v>656.79</v>
      </c>
      <c r="AG344" t="s">
        <v>127</v>
      </c>
      <c r="AH344" s="134">
        <v>1.4100000000000001E-4</v>
      </c>
      <c r="AI344" s="134">
        <v>3.15077434876133E-3</v>
      </c>
      <c r="AJ344" s="134">
        <v>5.4069099743007498E-4</v>
      </c>
    </row>
    <row r="345" spans="1:36">
      <c r="A345">
        <v>337</v>
      </c>
      <c r="B345">
        <v>9963</v>
      </c>
      <c r="C345" t="s">
        <v>167</v>
      </c>
      <c r="D345" t="s">
        <v>168</v>
      </c>
      <c r="E345" t="s">
        <v>41</v>
      </c>
      <c r="F345" t="s">
        <v>2119</v>
      </c>
      <c r="G345" t="s">
        <v>2120</v>
      </c>
      <c r="H345" t="s">
        <v>44</v>
      </c>
      <c r="I345" t="s">
        <v>1207</v>
      </c>
      <c r="J345" t="s">
        <v>45</v>
      </c>
      <c r="K345" t="s">
        <v>45</v>
      </c>
      <c r="L345" t="s">
        <v>46</v>
      </c>
      <c r="M345" t="s">
        <v>47</v>
      </c>
      <c r="N345" t="s">
        <v>172</v>
      </c>
      <c r="O345" t="s">
        <v>51</v>
      </c>
      <c r="P345" t="s">
        <v>1840</v>
      </c>
      <c r="Q345" t="s">
        <v>119</v>
      </c>
      <c r="R345" t="s">
        <v>120</v>
      </c>
      <c r="S345" t="s">
        <v>52</v>
      </c>
      <c r="T345" t="s">
        <v>2121</v>
      </c>
      <c r="U345" t="s">
        <v>2122</v>
      </c>
      <c r="V345" s="134">
        <v>1.4999999999999999E-2</v>
      </c>
      <c r="W345" s="134">
        <v>2.564E-2</v>
      </c>
      <c r="X345" t="s">
        <v>123</v>
      </c>
      <c r="Y345" t="s">
        <v>51</v>
      </c>
      <c r="Z345" s="130">
        <v>4753236</v>
      </c>
      <c r="AA345" s="132">
        <v>1</v>
      </c>
      <c r="AB345" s="136">
        <v>113.56</v>
      </c>
      <c r="AD345" s="130">
        <v>5397.7749999999996</v>
      </c>
      <c r="AG345" t="s">
        <v>127</v>
      </c>
      <c r="AH345" s="134">
        <v>3.3860000000000001E-3</v>
      </c>
      <c r="AI345" s="134">
        <v>2.5894396600176998E-2</v>
      </c>
      <c r="AJ345" s="134">
        <v>4.4436273676989203E-3</v>
      </c>
    </row>
    <row r="346" spans="1:36">
      <c r="A346">
        <v>337</v>
      </c>
      <c r="B346">
        <v>9963</v>
      </c>
      <c r="C346" t="s">
        <v>167</v>
      </c>
      <c r="D346" t="s">
        <v>168</v>
      </c>
      <c r="E346" t="s">
        <v>41</v>
      </c>
      <c r="F346" t="s">
        <v>2123</v>
      </c>
      <c r="G346" t="s">
        <v>2124</v>
      </c>
      <c r="H346" t="s">
        <v>44</v>
      </c>
      <c r="I346" t="s">
        <v>1207</v>
      </c>
      <c r="J346" t="s">
        <v>45</v>
      </c>
      <c r="K346" t="s">
        <v>45</v>
      </c>
      <c r="L346" t="s">
        <v>46</v>
      </c>
      <c r="M346" t="s">
        <v>47</v>
      </c>
      <c r="N346" t="s">
        <v>172</v>
      </c>
      <c r="O346" t="s">
        <v>51</v>
      </c>
      <c r="P346" t="s">
        <v>1840</v>
      </c>
      <c r="Q346" t="s">
        <v>119</v>
      </c>
      <c r="R346" t="s">
        <v>120</v>
      </c>
      <c r="S346" t="s">
        <v>52</v>
      </c>
      <c r="T346" t="s">
        <v>2125</v>
      </c>
      <c r="U346" t="s">
        <v>2126</v>
      </c>
      <c r="V346" s="134">
        <v>3.1E-2</v>
      </c>
      <c r="W346" s="134">
        <v>2.4590000000000001E-2</v>
      </c>
      <c r="X346" t="s">
        <v>123</v>
      </c>
      <c r="Y346" t="s">
        <v>51</v>
      </c>
      <c r="Z346" s="130">
        <v>4500000</v>
      </c>
      <c r="AA346" s="132">
        <v>1</v>
      </c>
      <c r="AB346" s="136">
        <v>107.81</v>
      </c>
      <c r="AD346" s="130">
        <v>4851.45</v>
      </c>
      <c r="AG346" t="s">
        <v>127</v>
      </c>
      <c r="AH346" s="134">
        <v>1.9750000000000002E-3</v>
      </c>
      <c r="AI346" s="134">
        <v>2.3273547897680099E-2</v>
      </c>
      <c r="AJ346" s="134">
        <v>3.9938746586153798E-3</v>
      </c>
    </row>
    <row r="347" spans="1:36">
      <c r="A347">
        <v>337</v>
      </c>
      <c r="B347">
        <v>9963</v>
      </c>
      <c r="C347" t="s">
        <v>2127</v>
      </c>
      <c r="D347" t="s">
        <v>2128</v>
      </c>
      <c r="E347" t="s">
        <v>41</v>
      </c>
      <c r="F347" t="s">
        <v>2129</v>
      </c>
      <c r="G347" t="s">
        <v>2130</v>
      </c>
      <c r="H347" t="s">
        <v>44</v>
      </c>
      <c r="I347" t="s">
        <v>1392</v>
      </c>
      <c r="J347" t="s">
        <v>45</v>
      </c>
      <c r="K347" t="s">
        <v>45</v>
      </c>
      <c r="L347" t="s">
        <v>46</v>
      </c>
      <c r="M347" t="s">
        <v>47</v>
      </c>
      <c r="N347" t="s">
        <v>912</v>
      </c>
      <c r="O347" t="s">
        <v>51</v>
      </c>
      <c r="P347" t="s">
        <v>883</v>
      </c>
      <c r="Q347" t="s">
        <v>883</v>
      </c>
      <c r="R347" t="s">
        <v>883</v>
      </c>
      <c r="S347" t="s">
        <v>52</v>
      </c>
      <c r="T347" t="s">
        <v>2131</v>
      </c>
      <c r="U347" t="s">
        <v>2132</v>
      </c>
      <c r="V347" s="134">
        <v>8.1500000000000003E-2</v>
      </c>
      <c r="W347" s="134">
        <v>4.4359999999999997E-2</v>
      </c>
      <c r="X347" t="s">
        <v>123</v>
      </c>
      <c r="Y347" t="s">
        <v>51</v>
      </c>
      <c r="Z347" s="130">
        <v>1000000</v>
      </c>
      <c r="AA347" s="132">
        <v>1</v>
      </c>
      <c r="AB347" s="136">
        <v>109.93</v>
      </c>
      <c r="AD347" s="130">
        <v>1099.3</v>
      </c>
      <c r="AG347" t="s">
        <v>127</v>
      </c>
      <c r="AH347" s="134">
        <v>3.6359999999999999E-3</v>
      </c>
      <c r="AI347" s="134">
        <v>5.27360092424322E-3</v>
      </c>
      <c r="AJ347" s="134">
        <v>9.0498024553811599E-4</v>
      </c>
    </row>
    <row r="348" spans="1:36">
      <c r="A348">
        <v>337</v>
      </c>
      <c r="B348">
        <v>9963</v>
      </c>
      <c r="C348" t="s">
        <v>2133</v>
      </c>
      <c r="D348" t="s">
        <v>2134</v>
      </c>
      <c r="E348" t="s">
        <v>41</v>
      </c>
      <c r="F348" t="s">
        <v>2139</v>
      </c>
      <c r="G348" t="s">
        <v>2140</v>
      </c>
      <c r="H348" t="s">
        <v>44</v>
      </c>
      <c r="I348" t="s">
        <v>1207</v>
      </c>
      <c r="J348" t="s">
        <v>45</v>
      </c>
      <c r="K348" t="s">
        <v>45</v>
      </c>
      <c r="L348" t="s">
        <v>46</v>
      </c>
      <c r="M348" t="s">
        <v>47</v>
      </c>
      <c r="N348" t="s">
        <v>150</v>
      </c>
      <c r="O348" t="s">
        <v>51</v>
      </c>
      <c r="P348" t="s">
        <v>1800</v>
      </c>
      <c r="Q348" t="s">
        <v>119</v>
      </c>
      <c r="R348" t="s">
        <v>120</v>
      </c>
      <c r="S348" t="s">
        <v>52</v>
      </c>
      <c r="T348" t="s">
        <v>2141</v>
      </c>
      <c r="U348" t="s">
        <v>2142</v>
      </c>
      <c r="V348" s="134">
        <v>2.81E-2</v>
      </c>
      <c r="W348" s="134">
        <v>2.3630000000000002E-2</v>
      </c>
      <c r="X348" t="s">
        <v>123</v>
      </c>
      <c r="Y348" t="s">
        <v>51</v>
      </c>
      <c r="Z348" s="130">
        <v>2340000</v>
      </c>
      <c r="AA348" s="132">
        <v>1</v>
      </c>
      <c r="AB348" s="136">
        <v>121.96</v>
      </c>
      <c r="AD348" s="130">
        <v>2853.864</v>
      </c>
      <c r="AG348" t="s">
        <v>127</v>
      </c>
      <c r="AH348" s="134">
        <v>1.9610000000000001E-3</v>
      </c>
      <c r="AI348" s="134">
        <v>1.36906575348535E-2</v>
      </c>
      <c r="AJ348" s="134">
        <v>2.34939556395196E-3</v>
      </c>
    </row>
    <row r="349" spans="1:36">
      <c r="A349">
        <v>337</v>
      </c>
      <c r="B349">
        <v>9963</v>
      </c>
      <c r="C349" t="s">
        <v>2133</v>
      </c>
      <c r="D349" t="s">
        <v>2134</v>
      </c>
      <c r="E349" t="s">
        <v>41</v>
      </c>
      <c r="F349" t="s">
        <v>2516</v>
      </c>
      <c r="G349" t="s">
        <v>2517</v>
      </c>
      <c r="H349" t="s">
        <v>44</v>
      </c>
      <c r="I349" t="s">
        <v>1207</v>
      </c>
      <c r="J349" t="s">
        <v>45</v>
      </c>
      <c r="K349" t="s">
        <v>45</v>
      </c>
      <c r="L349" t="s">
        <v>46</v>
      </c>
      <c r="M349" t="s">
        <v>47</v>
      </c>
      <c r="N349" t="s">
        <v>150</v>
      </c>
      <c r="O349" t="s">
        <v>51</v>
      </c>
      <c r="P349" t="s">
        <v>1800</v>
      </c>
      <c r="Q349" t="s">
        <v>119</v>
      </c>
      <c r="R349" t="s">
        <v>120</v>
      </c>
      <c r="S349" t="s">
        <v>52</v>
      </c>
      <c r="T349" t="s">
        <v>2518</v>
      </c>
      <c r="U349" t="s">
        <v>1813</v>
      </c>
      <c r="V349" s="134">
        <v>3.6999999999999998E-2</v>
      </c>
      <c r="W349" s="134">
        <v>2.3529999999999999E-2</v>
      </c>
      <c r="X349" t="s">
        <v>123</v>
      </c>
      <c r="Y349" t="s">
        <v>51</v>
      </c>
      <c r="Z349" s="130">
        <v>240000.37</v>
      </c>
      <c r="AA349" s="132">
        <v>1</v>
      </c>
      <c r="AB349" s="136">
        <v>121.81</v>
      </c>
      <c r="AD349" s="130">
        <v>292.34399999999999</v>
      </c>
      <c r="AG349" t="s">
        <v>127</v>
      </c>
      <c r="AH349" s="134">
        <v>1.596E-3</v>
      </c>
      <c r="AI349" s="134">
        <v>1.4024451609142899E-3</v>
      </c>
      <c r="AJ349" s="134">
        <v>2.4066765466522E-4</v>
      </c>
    </row>
    <row r="350" spans="1:36">
      <c r="A350">
        <v>337</v>
      </c>
      <c r="B350">
        <v>9963</v>
      </c>
      <c r="C350" t="s">
        <v>2143</v>
      </c>
      <c r="D350" t="s">
        <v>2144</v>
      </c>
      <c r="E350" t="s">
        <v>41</v>
      </c>
      <c r="F350" t="s">
        <v>2145</v>
      </c>
      <c r="G350" t="s">
        <v>2146</v>
      </c>
      <c r="H350" t="s">
        <v>44</v>
      </c>
      <c r="I350" t="s">
        <v>1392</v>
      </c>
      <c r="J350" t="s">
        <v>45</v>
      </c>
      <c r="K350" t="s">
        <v>45</v>
      </c>
      <c r="L350" t="s">
        <v>46</v>
      </c>
      <c r="M350" t="s">
        <v>47</v>
      </c>
      <c r="N350" t="s">
        <v>911</v>
      </c>
      <c r="O350" t="s">
        <v>51</v>
      </c>
      <c r="P350" t="s">
        <v>142</v>
      </c>
      <c r="Q350" t="s">
        <v>143</v>
      </c>
      <c r="R350" t="s">
        <v>120</v>
      </c>
      <c r="S350" t="s">
        <v>52</v>
      </c>
      <c r="T350" t="s">
        <v>2147</v>
      </c>
      <c r="U350" t="s">
        <v>2148</v>
      </c>
      <c r="V350" s="134">
        <v>5.0200000000000002E-2</v>
      </c>
      <c r="W350" s="134">
        <v>4.24E-2</v>
      </c>
      <c r="X350" t="s">
        <v>123</v>
      </c>
      <c r="Y350" t="s">
        <v>51</v>
      </c>
      <c r="Z350" s="130">
        <v>1000000</v>
      </c>
      <c r="AA350" s="132">
        <v>1</v>
      </c>
      <c r="AB350" s="136">
        <v>105.83</v>
      </c>
      <c r="AD350" s="130">
        <v>1058.3</v>
      </c>
      <c r="AG350" t="s">
        <v>127</v>
      </c>
      <c r="AH350" s="134">
        <v>3.5739999999999999E-3</v>
      </c>
      <c r="AI350" s="134">
        <v>5.0769142710148296E-3</v>
      </c>
      <c r="AJ350" s="134">
        <v>8.7122768475665201E-4</v>
      </c>
    </row>
    <row r="351" spans="1:36">
      <c r="A351">
        <v>337</v>
      </c>
      <c r="B351">
        <v>9963</v>
      </c>
      <c r="C351" t="s">
        <v>2143</v>
      </c>
      <c r="D351" t="s">
        <v>2144</v>
      </c>
      <c r="E351" t="s">
        <v>41</v>
      </c>
      <c r="F351" t="s">
        <v>2149</v>
      </c>
      <c r="G351" t="s">
        <v>2150</v>
      </c>
      <c r="H351" t="s">
        <v>44</v>
      </c>
      <c r="I351" t="s">
        <v>1392</v>
      </c>
      <c r="J351" t="s">
        <v>45</v>
      </c>
      <c r="K351" t="s">
        <v>45</v>
      </c>
      <c r="L351" t="s">
        <v>46</v>
      </c>
      <c r="M351" t="s">
        <v>47</v>
      </c>
      <c r="N351" t="s">
        <v>911</v>
      </c>
      <c r="O351" t="s">
        <v>51</v>
      </c>
      <c r="P351" t="s">
        <v>142</v>
      </c>
      <c r="Q351" t="s">
        <v>143</v>
      </c>
      <c r="R351" t="s">
        <v>120</v>
      </c>
      <c r="S351" t="s">
        <v>52</v>
      </c>
      <c r="T351" t="s">
        <v>2151</v>
      </c>
      <c r="U351" t="s">
        <v>2152</v>
      </c>
      <c r="V351" s="134">
        <v>5.0200000000000002E-2</v>
      </c>
      <c r="W351" s="134">
        <v>4.3389999999999998E-2</v>
      </c>
      <c r="X351" t="s">
        <v>123</v>
      </c>
      <c r="Y351" t="s">
        <v>51</v>
      </c>
      <c r="Z351" s="130">
        <v>1000000</v>
      </c>
      <c r="AA351" s="132">
        <v>1</v>
      </c>
      <c r="AB351" s="136">
        <v>105.61</v>
      </c>
      <c r="AD351" s="130">
        <v>1056.0999999999999</v>
      </c>
      <c r="AG351" t="s">
        <v>127</v>
      </c>
      <c r="AH351" s="134">
        <v>3.5739999999999999E-3</v>
      </c>
      <c r="AI351" s="134">
        <v>5.0663603530367203E-3</v>
      </c>
      <c r="AJ351" s="134">
        <v>8.6941657173910997E-4</v>
      </c>
    </row>
    <row r="352" spans="1:36">
      <c r="A352">
        <v>337</v>
      </c>
      <c r="B352">
        <v>9963</v>
      </c>
      <c r="C352" t="s">
        <v>2158</v>
      </c>
      <c r="D352" t="s">
        <v>2159</v>
      </c>
      <c r="E352" t="s">
        <v>41</v>
      </c>
      <c r="F352" t="s">
        <v>2598</v>
      </c>
      <c r="G352" t="s">
        <v>2599</v>
      </c>
      <c r="H352" t="s">
        <v>44</v>
      </c>
      <c r="I352" t="s">
        <v>1207</v>
      </c>
      <c r="J352" t="s">
        <v>45</v>
      </c>
      <c r="K352" t="s">
        <v>45</v>
      </c>
      <c r="L352" t="s">
        <v>46</v>
      </c>
      <c r="M352" t="s">
        <v>47</v>
      </c>
      <c r="N352" t="s">
        <v>150</v>
      </c>
      <c r="O352" t="s">
        <v>51</v>
      </c>
      <c r="P352" t="s">
        <v>1800</v>
      </c>
      <c r="Q352" t="s">
        <v>119</v>
      </c>
      <c r="R352" t="s">
        <v>120</v>
      </c>
      <c r="S352" t="s">
        <v>52</v>
      </c>
      <c r="T352" t="s">
        <v>2600</v>
      </c>
      <c r="U352" t="s">
        <v>1700</v>
      </c>
      <c r="V352" s="134">
        <v>1.4E-2</v>
      </c>
      <c r="W352" s="134">
        <v>3.8129999999999997E-2</v>
      </c>
      <c r="X352" t="s">
        <v>123</v>
      </c>
      <c r="Y352" t="s">
        <v>51</v>
      </c>
      <c r="Z352" s="130">
        <v>352089.2</v>
      </c>
      <c r="AA352" s="132">
        <v>1</v>
      </c>
      <c r="AB352" s="136">
        <v>118.26</v>
      </c>
      <c r="AD352" s="130">
        <v>416.38099999999997</v>
      </c>
      <c r="AG352" t="s">
        <v>127</v>
      </c>
      <c r="AH352" s="134">
        <v>8.7299999999999997E-4</v>
      </c>
      <c r="AI352" s="134">
        <v>1.9974761945346499E-3</v>
      </c>
      <c r="AJ352" s="134">
        <v>3.4277840188408202E-4</v>
      </c>
    </row>
    <row r="353" spans="1:36">
      <c r="A353">
        <v>337</v>
      </c>
      <c r="B353">
        <v>9963</v>
      </c>
      <c r="C353" t="s">
        <v>2158</v>
      </c>
      <c r="D353" t="s">
        <v>2159</v>
      </c>
      <c r="E353" t="s">
        <v>41</v>
      </c>
      <c r="F353" t="s">
        <v>2160</v>
      </c>
      <c r="G353" t="s">
        <v>2161</v>
      </c>
      <c r="H353" t="s">
        <v>44</v>
      </c>
      <c r="I353" t="s">
        <v>1207</v>
      </c>
      <c r="J353" t="s">
        <v>45</v>
      </c>
      <c r="K353" t="s">
        <v>45</v>
      </c>
      <c r="L353" t="s">
        <v>46</v>
      </c>
      <c r="M353" t="s">
        <v>47</v>
      </c>
      <c r="N353" t="s">
        <v>150</v>
      </c>
      <c r="O353" t="s">
        <v>51</v>
      </c>
      <c r="P353" t="s">
        <v>1800</v>
      </c>
      <c r="Q353" t="s">
        <v>119</v>
      </c>
      <c r="R353" t="s">
        <v>120</v>
      </c>
      <c r="S353" t="s">
        <v>52</v>
      </c>
      <c r="T353" t="s">
        <v>2162</v>
      </c>
      <c r="U353" t="s">
        <v>2163</v>
      </c>
      <c r="V353" s="134">
        <v>2.0500000000000001E-2</v>
      </c>
      <c r="W353" s="134">
        <v>3.3419999999999998E-2</v>
      </c>
      <c r="X353" t="s">
        <v>123</v>
      </c>
      <c r="Y353" t="s">
        <v>51</v>
      </c>
      <c r="Z353" s="130">
        <v>1054883.8700000001</v>
      </c>
      <c r="AA353" s="132">
        <v>1</v>
      </c>
      <c r="AB353" s="136">
        <v>120.72</v>
      </c>
      <c r="AD353" s="130">
        <v>1273.4559999999999</v>
      </c>
      <c r="AG353" t="s">
        <v>127</v>
      </c>
      <c r="AH353" s="134">
        <v>2.0950000000000001E-3</v>
      </c>
      <c r="AI353" s="134">
        <v>6.1090673386104697E-3</v>
      </c>
      <c r="AJ353" s="134">
        <v>1.0483510867667599E-3</v>
      </c>
    </row>
    <row r="354" spans="1:36">
      <c r="A354">
        <v>337</v>
      </c>
      <c r="B354">
        <v>9963</v>
      </c>
      <c r="C354" t="s">
        <v>2158</v>
      </c>
      <c r="D354" t="s">
        <v>2159</v>
      </c>
      <c r="E354" t="s">
        <v>41</v>
      </c>
      <c r="F354" t="s">
        <v>2168</v>
      </c>
      <c r="G354" t="s">
        <v>2169</v>
      </c>
      <c r="H354" t="s">
        <v>44</v>
      </c>
      <c r="I354" t="s">
        <v>1207</v>
      </c>
      <c r="J354" t="s">
        <v>45</v>
      </c>
      <c r="K354" t="s">
        <v>45</v>
      </c>
      <c r="L354" t="s">
        <v>46</v>
      </c>
      <c r="M354" t="s">
        <v>47</v>
      </c>
      <c r="N354" t="s">
        <v>150</v>
      </c>
      <c r="O354" t="s">
        <v>51</v>
      </c>
      <c r="P354" t="s">
        <v>1800</v>
      </c>
      <c r="Q354" t="s">
        <v>119</v>
      </c>
      <c r="R354" t="s">
        <v>120</v>
      </c>
      <c r="S354" t="s">
        <v>52</v>
      </c>
      <c r="T354" t="s">
        <v>2170</v>
      </c>
      <c r="U354" t="s">
        <v>2171</v>
      </c>
      <c r="V354" s="134">
        <v>9.7000000000000003E-3</v>
      </c>
      <c r="W354" s="134">
        <v>2.5440000000000001E-2</v>
      </c>
      <c r="X354" t="s">
        <v>123</v>
      </c>
      <c r="Y354" t="s">
        <v>51</v>
      </c>
      <c r="Z354" s="130">
        <v>1367647.05</v>
      </c>
      <c r="AA354" s="132">
        <v>1</v>
      </c>
      <c r="AB354" s="136">
        <v>109.96</v>
      </c>
      <c r="AD354" s="130">
        <v>1503.865</v>
      </c>
      <c r="AG354" t="s">
        <v>127</v>
      </c>
      <c r="AH354" s="134">
        <v>1.039E-3</v>
      </c>
      <c r="AI354" s="134">
        <v>7.2143930243896998E-3</v>
      </c>
      <c r="AJ354" s="134">
        <v>1.2380313308515199E-3</v>
      </c>
    </row>
    <row r="355" spans="1:36">
      <c r="A355">
        <v>337</v>
      </c>
      <c r="B355">
        <v>9963</v>
      </c>
      <c r="C355" t="s">
        <v>2172</v>
      </c>
      <c r="D355" t="s">
        <v>2173</v>
      </c>
      <c r="E355" t="s">
        <v>41</v>
      </c>
      <c r="F355" t="s">
        <v>2178</v>
      </c>
      <c r="G355" t="s">
        <v>2179</v>
      </c>
      <c r="H355" t="s">
        <v>44</v>
      </c>
      <c r="I355" t="s">
        <v>1207</v>
      </c>
      <c r="J355" t="s">
        <v>45</v>
      </c>
      <c r="K355" t="s">
        <v>45</v>
      </c>
      <c r="L355" t="s">
        <v>46</v>
      </c>
      <c r="M355" t="s">
        <v>47</v>
      </c>
      <c r="N355" t="s">
        <v>172</v>
      </c>
      <c r="O355" t="s">
        <v>51</v>
      </c>
      <c r="P355" t="s">
        <v>161</v>
      </c>
      <c r="Q355" t="s">
        <v>119</v>
      </c>
      <c r="R355" t="s">
        <v>120</v>
      </c>
      <c r="S355" t="s">
        <v>52</v>
      </c>
      <c r="T355" t="s">
        <v>2180</v>
      </c>
      <c r="U355" t="s">
        <v>2181</v>
      </c>
      <c r="V355" s="134">
        <v>1E-3</v>
      </c>
      <c r="W355" s="134">
        <v>2.1420000000000002E-2</v>
      </c>
      <c r="X355" t="s">
        <v>123</v>
      </c>
      <c r="Y355" t="s">
        <v>51</v>
      </c>
      <c r="Z355" s="130">
        <v>2108000</v>
      </c>
      <c r="AA355" s="132">
        <v>1</v>
      </c>
      <c r="AB355" s="136">
        <v>111.29</v>
      </c>
      <c r="AD355" s="130">
        <v>2345.9929999999999</v>
      </c>
      <c r="AG355" t="s">
        <v>127</v>
      </c>
      <c r="AH355" s="134">
        <v>6.2399999999999999E-4</v>
      </c>
      <c r="AI355" s="134">
        <v>1.1254281731818701E-2</v>
      </c>
      <c r="AJ355" s="134">
        <v>1.93129946526585E-3</v>
      </c>
    </row>
    <row r="356" spans="1:36">
      <c r="A356">
        <v>337</v>
      </c>
      <c r="B356">
        <v>9963</v>
      </c>
      <c r="C356" t="s">
        <v>2172</v>
      </c>
      <c r="D356" t="s">
        <v>2173</v>
      </c>
      <c r="E356" t="s">
        <v>41</v>
      </c>
      <c r="F356" t="s">
        <v>2519</v>
      </c>
      <c r="G356" t="s">
        <v>2520</v>
      </c>
      <c r="H356" t="s">
        <v>44</v>
      </c>
      <c r="I356" t="s">
        <v>1207</v>
      </c>
      <c r="J356" t="s">
        <v>45</v>
      </c>
      <c r="K356" t="s">
        <v>45</v>
      </c>
      <c r="L356" t="s">
        <v>46</v>
      </c>
      <c r="M356" t="s">
        <v>47</v>
      </c>
      <c r="N356" t="s">
        <v>172</v>
      </c>
      <c r="O356" t="s">
        <v>51</v>
      </c>
      <c r="P356" t="s">
        <v>161</v>
      </c>
      <c r="Q356" t="s">
        <v>119</v>
      </c>
      <c r="R356" t="s">
        <v>120</v>
      </c>
      <c r="S356" t="s">
        <v>52</v>
      </c>
      <c r="T356" t="s">
        <v>2521</v>
      </c>
      <c r="U356" t="s">
        <v>2214</v>
      </c>
      <c r="V356" s="134">
        <v>2E-3</v>
      </c>
      <c r="W356" s="134">
        <v>2.2239999999999999E-2</v>
      </c>
      <c r="X356" t="s">
        <v>123</v>
      </c>
      <c r="Y356" t="s">
        <v>51</v>
      </c>
      <c r="Z356" s="130">
        <v>2000000</v>
      </c>
      <c r="AA356" s="132">
        <v>1</v>
      </c>
      <c r="AB356" s="136">
        <v>110.28</v>
      </c>
      <c r="AC356" s="130">
        <v>4.7770000000000001</v>
      </c>
      <c r="AD356" s="130">
        <v>2210.377</v>
      </c>
      <c r="AG356" t="s">
        <v>127</v>
      </c>
      <c r="AH356" s="134">
        <v>5.7799999999999995E-4</v>
      </c>
      <c r="AI356" s="134">
        <v>1.0603700617322199E-2</v>
      </c>
      <c r="AJ356" s="134">
        <v>1.8196560047163599E-3</v>
      </c>
    </row>
    <row r="357" spans="1:36">
      <c r="A357">
        <v>337</v>
      </c>
      <c r="B357">
        <v>9963</v>
      </c>
      <c r="C357" t="s">
        <v>2172</v>
      </c>
      <c r="D357" t="s">
        <v>2173</v>
      </c>
      <c r="E357" t="s">
        <v>41</v>
      </c>
      <c r="F357" t="s">
        <v>2601</v>
      </c>
      <c r="G357" t="s">
        <v>2602</v>
      </c>
      <c r="H357" t="s">
        <v>44</v>
      </c>
      <c r="I357" t="s">
        <v>1207</v>
      </c>
      <c r="J357" t="s">
        <v>45</v>
      </c>
      <c r="K357" t="s">
        <v>45</v>
      </c>
      <c r="L357" t="s">
        <v>46</v>
      </c>
      <c r="M357" t="s">
        <v>47</v>
      </c>
      <c r="N357" t="s">
        <v>172</v>
      </c>
      <c r="O357" t="s">
        <v>51</v>
      </c>
      <c r="P357" t="s">
        <v>1840</v>
      </c>
      <c r="Q357" t="s">
        <v>119</v>
      </c>
      <c r="R357" t="s">
        <v>120</v>
      </c>
      <c r="S357" t="s">
        <v>52</v>
      </c>
      <c r="T357" t="s">
        <v>2603</v>
      </c>
      <c r="U357" t="s">
        <v>2604</v>
      </c>
      <c r="V357" s="134">
        <v>3.3599999999999998E-2</v>
      </c>
      <c r="W357" s="134">
        <v>2.3E-2</v>
      </c>
      <c r="X357" t="s">
        <v>123</v>
      </c>
      <c r="Y357" t="s">
        <v>51</v>
      </c>
      <c r="Z357" s="130">
        <v>2000000</v>
      </c>
      <c r="AA357" s="132">
        <v>1</v>
      </c>
      <c r="AB357" s="136">
        <v>110.39</v>
      </c>
      <c r="AD357" s="130">
        <v>2207.8000000000002</v>
      </c>
      <c r="AG357" t="s">
        <v>127</v>
      </c>
      <c r="AH357" s="134">
        <v>1.7129999999999999E-3</v>
      </c>
      <c r="AI357" s="134">
        <v>1.0591336414576699E-2</v>
      </c>
      <c r="AJ357" s="134">
        <v>1.8175342364223201E-3</v>
      </c>
    </row>
    <row r="358" spans="1:36">
      <c r="A358">
        <v>337</v>
      </c>
      <c r="B358">
        <v>9963</v>
      </c>
      <c r="C358" t="s">
        <v>2189</v>
      </c>
      <c r="D358" t="s">
        <v>2190</v>
      </c>
      <c r="E358" t="s">
        <v>41</v>
      </c>
      <c r="F358" t="s">
        <v>2191</v>
      </c>
      <c r="G358" t="s">
        <v>2192</v>
      </c>
      <c r="H358" t="s">
        <v>44</v>
      </c>
      <c r="I358" t="s">
        <v>1207</v>
      </c>
      <c r="J358" t="s">
        <v>45</v>
      </c>
      <c r="K358" t="s">
        <v>45</v>
      </c>
      <c r="L358" t="s">
        <v>46</v>
      </c>
      <c r="M358" t="s">
        <v>47</v>
      </c>
      <c r="N358" t="s">
        <v>909</v>
      </c>
      <c r="O358" t="s">
        <v>51</v>
      </c>
      <c r="P358" t="s">
        <v>142</v>
      </c>
      <c r="Q358" t="s">
        <v>143</v>
      </c>
      <c r="R358" t="s">
        <v>120</v>
      </c>
      <c r="S358" t="s">
        <v>52</v>
      </c>
      <c r="T358" t="s">
        <v>2193</v>
      </c>
      <c r="U358" t="s">
        <v>2194</v>
      </c>
      <c r="V358" s="134">
        <v>0.01</v>
      </c>
      <c r="W358" s="134">
        <v>2.606E-2</v>
      </c>
      <c r="X358" t="s">
        <v>123</v>
      </c>
      <c r="Y358" t="s">
        <v>51</v>
      </c>
      <c r="Z358" s="130">
        <v>1738080</v>
      </c>
      <c r="AA358" s="132">
        <v>1</v>
      </c>
      <c r="AB358" s="136">
        <v>112.64</v>
      </c>
      <c r="AD358" s="130">
        <v>1957.7729999999999</v>
      </c>
      <c r="AG358" t="s">
        <v>127</v>
      </c>
      <c r="AH358" s="134">
        <v>1.029E-3</v>
      </c>
      <c r="AI358" s="134">
        <v>9.3918995248084298E-3</v>
      </c>
      <c r="AJ358" s="134">
        <v>1.6117039685270001E-3</v>
      </c>
    </row>
    <row r="359" spans="1:36">
      <c r="A359">
        <v>337</v>
      </c>
      <c r="B359">
        <v>9963</v>
      </c>
      <c r="C359" t="s">
        <v>2189</v>
      </c>
      <c r="D359" t="s">
        <v>2190</v>
      </c>
      <c r="E359" t="s">
        <v>41</v>
      </c>
      <c r="F359" t="s">
        <v>2195</v>
      </c>
      <c r="G359" t="s">
        <v>2196</v>
      </c>
      <c r="H359" t="s">
        <v>44</v>
      </c>
      <c r="I359" t="s">
        <v>1207</v>
      </c>
      <c r="J359" t="s">
        <v>45</v>
      </c>
      <c r="K359" t="s">
        <v>45</v>
      </c>
      <c r="L359" t="s">
        <v>46</v>
      </c>
      <c r="M359" t="s">
        <v>47</v>
      </c>
      <c r="N359" t="s">
        <v>909</v>
      </c>
      <c r="O359" t="s">
        <v>51</v>
      </c>
      <c r="P359" t="s">
        <v>142</v>
      </c>
      <c r="Q359" t="s">
        <v>143</v>
      </c>
      <c r="R359" t="s">
        <v>120</v>
      </c>
      <c r="S359" t="s">
        <v>52</v>
      </c>
      <c r="T359" t="s">
        <v>2197</v>
      </c>
      <c r="U359" t="s">
        <v>1700</v>
      </c>
      <c r="V359" s="134">
        <v>3.5400000000000001E-2</v>
      </c>
      <c r="W359" s="134">
        <v>3.7019999999999997E-2</v>
      </c>
      <c r="X359" t="s">
        <v>123</v>
      </c>
      <c r="Y359" t="s">
        <v>51</v>
      </c>
      <c r="Z359" s="130">
        <v>200000</v>
      </c>
      <c r="AA359" s="132">
        <v>1</v>
      </c>
      <c r="AB359" s="136">
        <v>111.7</v>
      </c>
      <c r="AD359" s="130">
        <v>223.4</v>
      </c>
      <c r="AG359" t="s">
        <v>127</v>
      </c>
      <c r="AH359" s="134">
        <v>3.5799999999999997E-4</v>
      </c>
      <c r="AI359" s="134">
        <v>1.0717023983225101E-3</v>
      </c>
      <c r="AJ359" s="134">
        <v>1.8391029459948599E-4</v>
      </c>
    </row>
    <row r="360" spans="1:36">
      <c r="A360">
        <v>337</v>
      </c>
      <c r="B360">
        <v>9963</v>
      </c>
      <c r="C360" t="s">
        <v>2198</v>
      </c>
      <c r="D360" t="s">
        <v>2199</v>
      </c>
      <c r="E360" t="s">
        <v>41</v>
      </c>
      <c r="F360" t="s">
        <v>2200</v>
      </c>
      <c r="G360" t="s">
        <v>2201</v>
      </c>
      <c r="H360" t="s">
        <v>44</v>
      </c>
      <c r="I360" t="s">
        <v>1207</v>
      </c>
      <c r="J360" t="s">
        <v>45</v>
      </c>
      <c r="K360" t="s">
        <v>45</v>
      </c>
      <c r="L360" t="s">
        <v>46</v>
      </c>
      <c r="M360" t="s">
        <v>47</v>
      </c>
      <c r="N360" t="s">
        <v>150</v>
      </c>
      <c r="O360" t="s">
        <v>51</v>
      </c>
      <c r="P360" t="s">
        <v>1800</v>
      </c>
      <c r="Q360" t="s">
        <v>119</v>
      </c>
      <c r="R360" t="s">
        <v>120</v>
      </c>
      <c r="S360" t="s">
        <v>52</v>
      </c>
      <c r="T360" t="s">
        <v>2202</v>
      </c>
      <c r="U360" t="s">
        <v>1835</v>
      </c>
      <c r="V360" s="134">
        <v>1.43E-2</v>
      </c>
      <c r="W360" s="134">
        <v>2.2720000000000001E-2</v>
      </c>
      <c r="X360" t="s">
        <v>123</v>
      </c>
      <c r="Y360" t="s">
        <v>51</v>
      </c>
      <c r="Z360" s="130">
        <v>4493012.3899999997</v>
      </c>
      <c r="AA360" s="132">
        <v>1</v>
      </c>
      <c r="AB360" s="136">
        <v>116.54</v>
      </c>
      <c r="AC360" s="130">
        <v>99.683999999999997</v>
      </c>
      <c r="AD360" s="130">
        <v>5335.8410000000003</v>
      </c>
      <c r="AG360" t="s">
        <v>127</v>
      </c>
      <c r="AH360" s="134">
        <v>2.3830000000000001E-3</v>
      </c>
      <c r="AI360" s="134">
        <v>2.5597284321312402E-2</v>
      </c>
      <c r="AJ360" s="134">
        <v>4.3926411920398702E-3</v>
      </c>
    </row>
    <row r="361" spans="1:36">
      <c r="A361">
        <v>337</v>
      </c>
      <c r="B361">
        <v>9963</v>
      </c>
      <c r="C361" t="s">
        <v>2198</v>
      </c>
      <c r="D361" t="s">
        <v>2199</v>
      </c>
      <c r="E361" t="s">
        <v>41</v>
      </c>
      <c r="F361" t="s">
        <v>2203</v>
      </c>
      <c r="G361" t="s">
        <v>2204</v>
      </c>
      <c r="H361" t="s">
        <v>44</v>
      </c>
      <c r="I361" t="s">
        <v>1207</v>
      </c>
      <c r="J361" t="s">
        <v>45</v>
      </c>
      <c r="K361" t="s">
        <v>45</v>
      </c>
      <c r="L361" t="s">
        <v>46</v>
      </c>
      <c r="M361" t="s">
        <v>47</v>
      </c>
      <c r="N361" t="s">
        <v>150</v>
      </c>
      <c r="O361" t="s">
        <v>51</v>
      </c>
      <c r="P361" t="s">
        <v>1800</v>
      </c>
      <c r="Q361" t="s">
        <v>119</v>
      </c>
      <c r="R361" t="s">
        <v>120</v>
      </c>
      <c r="S361" t="s">
        <v>52</v>
      </c>
      <c r="T361" t="s">
        <v>2205</v>
      </c>
      <c r="U361" t="s">
        <v>2206</v>
      </c>
      <c r="V361" s="134">
        <v>3.61E-2</v>
      </c>
      <c r="W361" s="134">
        <v>2.5329999999999998E-2</v>
      </c>
      <c r="X361" t="s">
        <v>123</v>
      </c>
      <c r="Y361" t="s">
        <v>51</v>
      </c>
      <c r="Z361" s="130">
        <v>1908163.26</v>
      </c>
      <c r="AA361" s="132">
        <v>1</v>
      </c>
      <c r="AB361" s="136">
        <v>115.48</v>
      </c>
      <c r="AC361" s="130">
        <v>83.206999999999994</v>
      </c>
      <c r="AD361" s="130">
        <v>2286.7539999999999</v>
      </c>
      <c r="AG361" t="s">
        <v>127</v>
      </c>
      <c r="AH361" s="134">
        <v>6.2399999999999999E-4</v>
      </c>
      <c r="AI361" s="134">
        <v>1.09700969707935E-2</v>
      </c>
      <c r="AJ361" s="134">
        <v>1.8825317260104E-3</v>
      </c>
    </row>
    <row r="362" spans="1:36">
      <c r="A362">
        <v>337</v>
      </c>
      <c r="B362">
        <v>9963</v>
      </c>
      <c r="C362" t="s">
        <v>2198</v>
      </c>
      <c r="D362" t="s">
        <v>2199</v>
      </c>
      <c r="E362" t="s">
        <v>41</v>
      </c>
      <c r="F362" t="s">
        <v>2211</v>
      </c>
      <c r="G362" t="s">
        <v>2212</v>
      </c>
      <c r="H362" t="s">
        <v>44</v>
      </c>
      <c r="I362" t="s">
        <v>1207</v>
      </c>
      <c r="J362" t="s">
        <v>45</v>
      </c>
      <c r="K362" t="s">
        <v>45</v>
      </c>
      <c r="L362" t="s">
        <v>46</v>
      </c>
      <c r="M362" t="s">
        <v>47</v>
      </c>
      <c r="N362" t="s">
        <v>150</v>
      </c>
      <c r="O362" t="s">
        <v>51</v>
      </c>
      <c r="P362" t="s">
        <v>1800</v>
      </c>
      <c r="Q362" t="s">
        <v>119</v>
      </c>
      <c r="R362" t="s">
        <v>120</v>
      </c>
      <c r="S362" t="s">
        <v>52</v>
      </c>
      <c r="T362" t="s">
        <v>2213</v>
      </c>
      <c r="U362" t="s">
        <v>2214</v>
      </c>
      <c r="V362" s="134">
        <v>2.5000000000000001E-3</v>
      </c>
      <c r="W362" s="134">
        <v>2.3900000000000001E-2</v>
      </c>
      <c r="X362" t="s">
        <v>123</v>
      </c>
      <c r="Y362" t="s">
        <v>51</v>
      </c>
      <c r="Z362" s="130">
        <v>1639680</v>
      </c>
      <c r="AA362" s="132">
        <v>1</v>
      </c>
      <c r="AB362" s="136">
        <v>108.03</v>
      </c>
      <c r="AC362" s="130">
        <v>25.283999999999999</v>
      </c>
      <c r="AD362" s="130">
        <v>1796.63</v>
      </c>
      <c r="AG362" t="s">
        <v>127</v>
      </c>
      <c r="AH362" s="134">
        <v>1.256E-3</v>
      </c>
      <c r="AI362" s="134">
        <v>8.6188588630163095E-3</v>
      </c>
      <c r="AJ362" s="134">
        <v>1.47904574543251E-3</v>
      </c>
    </row>
    <row r="363" spans="1:36">
      <c r="A363">
        <v>337</v>
      </c>
      <c r="B363">
        <v>9963</v>
      </c>
      <c r="C363" t="s">
        <v>2198</v>
      </c>
      <c r="D363" t="s">
        <v>2199</v>
      </c>
      <c r="E363" t="s">
        <v>41</v>
      </c>
      <c r="F363" t="s">
        <v>2215</v>
      </c>
      <c r="G363" t="s">
        <v>2216</v>
      </c>
      <c r="H363" t="s">
        <v>44</v>
      </c>
      <c r="I363" t="s">
        <v>1207</v>
      </c>
      <c r="J363" t="s">
        <v>45</v>
      </c>
      <c r="K363" t="s">
        <v>45</v>
      </c>
      <c r="L363" t="s">
        <v>46</v>
      </c>
      <c r="M363" t="s">
        <v>47</v>
      </c>
      <c r="N363" t="s">
        <v>150</v>
      </c>
      <c r="O363" t="s">
        <v>51</v>
      </c>
      <c r="P363" t="s">
        <v>1800</v>
      </c>
      <c r="Q363" t="s">
        <v>119</v>
      </c>
      <c r="R363" t="s">
        <v>120</v>
      </c>
      <c r="S363" t="s">
        <v>52</v>
      </c>
      <c r="T363" t="s">
        <v>2217</v>
      </c>
      <c r="U363" t="s">
        <v>2218</v>
      </c>
      <c r="V363" s="134">
        <v>2.9499999999999998E-2</v>
      </c>
      <c r="W363" s="134">
        <v>2.6270000000000002E-2</v>
      </c>
      <c r="X363" t="s">
        <v>123</v>
      </c>
      <c r="Y363" t="s">
        <v>51</v>
      </c>
      <c r="Z363" s="130">
        <v>1200000</v>
      </c>
      <c r="AA363" s="132">
        <v>1</v>
      </c>
      <c r="AB363" s="136">
        <v>104.73</v>
      </c>
      <c r="AD363" s="130">
        <v>1256.76</v>
      </c>
      <c r="AG363" t="s">
        <v>127</v>
      </c>
      <c r="AH363" s="134">
        <v>2.702E-3</v>
      </c>
      <c r="AI363" s="134">
        <v>6.0289736173491397E-3</v>
      </c>
      <c r="AJ363" s="134">
        <v>1.0346065436027301E-3</v>
      </c>
    </row>
    <row r="364" spans="1:36">
      <c r="A364">
        <v>337</v>
      </c>
      <c r="B364">
        <v>9963</v>
      </c>
      <c r="C364" t="s">
        <v>2219</v>
      </c>
      <c r="D364" t="s">
        <v>2220</v>
      </c>
      <c r="E364" t="s">
        <v>41</v>
      </c>
      <c r="F364" t="s">
        <v>2221</v>
      </c>
      <c r="G364" t="s">
        <v>2222</v>
      </c>
      <c r="H364" t="s">
        <v>44</v>
      </c>
      <c r="I364" t="s">
        <v>1392</v>
      </c>
      <c r="J364" t="s">
        <v>45</v>
      </c>
      <c r="K364" t="s">
        <v>45</v>
      </c>
      <c r="L364" t="s">
        <v>46</v>
      </c>
      <c r="M364" t="s">
        <v>47</v>
      </c>
      <c r="N364" t="s">
        <v>911</v>
      </c>
      <c r="O364" t="s">
        <v>51</v>
      </c>
      <c r="P364" t="s">
        <v>1958</v>
      </c>
      <c r="Q364" t="s">
        <v>143</v>
      </c>
      <c r="R364" t="s">
        <v>120</v>
      </c>
      <c r="S364" t="s">
        <v>52</v>
      </c>
      <c r="T364" t="s">
        <v>2223</v>
      </c>
      <c r="U364" t="s">
        <v>2224</v>
      </c>
      <c r="V364" s="134">
        <v>5.0200000000000002E-2</v>
      </c>
      <c r="W364" s="134">
        <v>3.9059999999999997E-2</v>
      </c>
      <c r="X364" t="s">
        <v>123</v>
      </c>
      <c r="Y364" t="s">
        <v>51</v>
      </c>
      <c r="Z364" s="130">
        <v>1500000</v>
      </c>
      <c r="AA364" s="132">
        <v>1</v>
      </c>
      <c r="AB364" s="136">
        <v>107.58</v>
      </c>
      <c r="AD364" s="130">
        <v>1613.7</v>
      </c>
      <c r="AG364" t="s">
        <v>127</v>
      </c>
      <c r="AH364" s="134">
        <v>3.7499999999999999E-3</v>
      </c>
      <c r="AI364" s="134">
        <v>7.7412988369428603E-3</v>
      </c>
      <c r="AJ364" s="134">
        <v>1.32845139836701E-3</v>
      </c>
    </row>
    <row r="365" spans="1:36">
      <c r="A365">
        <v>337</v>
      </c>
      <c r="B365">
        <v>9963</v>
      </c>
      <c r="C365" t="s">
        <v>2225</v>
      </c>
      <c r="D365" t="s">
        <v>2226</v>
      </c>
      <c r="E365" t="s">
        <v>41</v>
      </c>
      <c r="F365" t="s">
        <v>2227</v>
      </c>
      <c r="G365" t="s">
        <v>2228</v>
      </c>
      <c r="H365" t="s">
        <v>44</v>
      </c>
      <c r="I365" t="s">
        <v>1392</v>
      </c>
      <c r="J365" t="s">
        <v>45</v>
      </c>
      <c r="K365" t="s">
        <v>45</v>
      </c>
      <c r="L365" t="s">
        <v>46</v>
      </c>
      <c r="M365" t="s">
        <v>47</v>
      </c>
      <c r="N365" t="s">
        <v>909</v>
      </c>
      <c r="O365" t="s">
        <v>51</v>
      </c>
      <c r="P365" t="s">
        <v>2011</v>
      </c>
      <c r="Q365" t="s">
        <v>143</v>
      </c>
      <c r="R365" t="s">
        <v>120</v>
      </c>
      <c r="S365" t="s">
        <v>52</v>
      </c>
      <c r="T365" t="s">
        <v>2229</v>
      </c>
      <c r="U365" t="s">
        <v>2230</v>
      </c>
      <c r="V365" s="134">
        <v>0.1065</v>
      </c>
      <c r="W365" s="134">
        <v>5.9700000000000003E-2</v>
      </c>
      <c r="X365" t="s">
        <v>123</v>
      </c>
      <c r="Y365" t="s">
        <v>51</v>
      </c>
      <c r="Z365" s="130">
        <v>678640</v>
      </c>
      <c r="AA365" s="132">
        <v>1</v>
      </c>
      <c r="AB365" s="136">
        <v>101.62</v>
      </c>
      <c r="AD365" s="130">
        <v>689.63400000000001</v>
      </c>
      <c r="AG365" t="s">
        <v>127</v>
      </c>
      <c r="AH365" s="134">
        <v>5.5319999999999996E-3</v>
      </c>
      <c r="AI365" s="134">
        <v>3.30833651508625E-3</v>
      </c>
      <c r="AJ365" s="134">
        <v>5.6772957126540997E-4</v>
      </c>
    </row>
    <row r="366" spans="1:36">
      <c r="A366">
        <v>337</v>
      </c>
      <c r="B366">
        <v>9963</v>
      </c>
      <c r="C366" t="s">
        <v>2225</v>
      </c>
      <c r="D366" t="s">
        <v>2226</v>
      </c>
      <c r="E366" t="s">
        <v>41</v>
      </c>
      <c r="F366" t="s">
        <v>2231</v>
      </c>
      <c r="G366" t="s">
        <v>2232</v>
      </c>
      <c r="H366" t="s">
        <v>44</v>
      </c>
      <c r="I366" t="s">
        <v>1392</v>
      </c>
      <c r="J366" t="s">
        <v>45</v>
      </c>
      <c r="K366" t="s">
        <v>45</v>
      </c>
      <c r="L366" t="s">
        <v>46</v>
      </c>
      <c r="M366" t="s">
        <v>47</v>
      </c>
      <c r="N366" t="s">
        <v>909</v>
      </c>
      <c r="O366" t="s">
        <v>51</v>
      </c>
      <c r="P366" t="s">
        <v>2011</v>
      </c>
      <c r="Q366" t="s">
        <v>143</v>
      </c>
      <c r="R366" t="s">
        <v>120</v>
      </c>
      <c r="S366" t="s">
        <v>52</v>
      </c>
      <c r="T366" t="s">
        <v>2233</v>
      </c>
      <c r="U366" t="s">
        <v>2234</v>
      </c>
      <c r="V366" s="134">
        <v>6.4000000000000001E-2</v>
      </c>
      <c r="W366" s="134">
        <v>5.11E-2</v>
      </c>
      <c r="X366" t="s">
        <v>123</v>
      </c>
      <c r="Y366" t="s">
        <v>51</v>
      </c>
      <c r="Z366" s="130">
        <v>975000</v>
      </c>
      <c r="AA366" s="132">
        <v>1</v>
      </c>
      <c r="AB366" s="136">
        <v>103.57</v>
      </c>
      <c r="AD366" s="130">
        <v>1009.807</v>
      </c>
      <c r="AG366" t="s">
        <v>127</v>
      </c>
      <c r="AH366" s="134">
        <v>2.8149999999999998E-3</v>
      </c>
      <c r="AI366" s="134">
        <v>4.84428433121781E-3</v>
      </c>
      <c r="AJ366" s="134">
        <v>8.3130704930067399E-4</v>
      </c>
    </row>
    <row r="367" spans="1:36">
      <c r="A367">
        <v>337</v>
      </c>
      <c r="B367">
        <v>9963</v>
      </c>
      <c r="C367" t="s">
        <v>2235</v>
      </c>
      <c r="D367" t="s">
        <v>2236</v>
      </c>
      <c r="E367" t="s">
        <v>41</v>
      </c>
      <c r="F367" t="s">
        <v>2237</v>
      </c>
      <c r="G367" t="s">
        <v>2238</v>
      </c>
      <c r="H367" t="s">
        <v>44</v>
      </c>
      <c r="I367" t="s">
        <v>1207</v>
      </c>
      <c r="J367" t="s">
        <v>45</v>
      </c>
      <c r="K367" t="s">
        <v>45</v>
      </c>
      <c r="L367" t="s">
        <v>46</v>
      </c>
      <c r="M367" t="s">
        <v>47</v>
      </c>
      <c r="N367" t="s">
        <v>912</v>
      </c>
      <c r="O367" t="s">
        <v>51</v>
      </c>
      <c r="P367" t="s">
        <v>1975</v>
      </c>
      <c r="Q367" t="s">
        <v>143</v>
      </c>
      <c r="R367" t="s">
        <v>120</v>
      </c>
      <c r="S367" t="s">
        <v>52</v>
      </c>
      <c r="T367" t="s">
        <v>2239</v>
      </c>
      <c r="U367" t="s">
        <v>2240</v>
      </c>
      <c r="V367" s="134">
        <v>2.07E-2</v>
      </c>
      <c r="W367" s="134">
        <v>3.2099999999999997E-2</v>
      </c>
      <c r="X367" t="s">
        <v>123</v>
      </c>
      <c r="Y367" t="s">
        <v>51</v>
      </c>
      <c r="Z367" s="130">
        <v>1662047.84</v>
      </c>
      <c r="AA367" s="132">
        <v>1</v>
      </c>
      <c r="AB367" s="136">
        <v>112.5</v>
      </c>
      <c r="AD367" s="130">
        <v>1869.8040000000001</v>
      </c>
      <c r="AG367" t="s">
        <v>127</v>
      </c>
      <c r="AH367" s="134">
        <v>4.646E-3</v>
      </c>
      <c r="AI367" s="134">
        <v>8.9698891597430191E-3</v>
      </c>
      <c r="AJ367" s="134">
        <v>1.53928456302348E-3</v>
      </c>
    </row>
    <row r="368" spans="1:36">
      <c r="A368">
        <v>337</v>
      </c>
      <c r="B368">
        <v>9963</v>
      </c>
      <c r="C368" t="s">
        <v>53</v>
      </c>
      <c r="D368" t="s">
        <v>54</v>
      </c>
      <c r="E368" t="s">
        <v>55</v>
      </c>
      <c r="F368" t="s">
        <v>2241</v>
      </c>
      <c r="G368" t="s">
        <v>2242</v>
      </c>
      <c r="H368" t="s">
        <v>44</v>
      </c>
      <c r="I368" t="s">
        <v>1208</v>
      </c>
      <c r="J368" t="s">
        <v>45</v>
      </c>
      <c r="K368" t="s">
        <v>45</v>
      </c>
      <c r="L368" t="s">
        <v>46</v>
      </c>
      <c r="M368" t="s">
        <v>47</v>
      </c>
      <c r="N368" t="s">
        <v>59</v>
      </c>
      <c r="O368" t="s">
        <v>51</v>
      </c>
      <c r="P368" t="s">
        <v>2243</v>
      </c>
      <c r="Q368" t="s">
        <v>119</v>
      </c>
      <c r="R368" t="s">
        <v>120</v>
      </c>
      <c r="S368" t="s">
        <v>52</v>
      </c>
      <c r="T368" t="s">
        <v>2244</v>
      </c>
      <c r="U368" t="s">
        <v>2245</v>
      </c>
      <c r="V368" s="134">
        <v>7.9500000000000001E-2</v>
      </c>
      <c r="W368" s="134">
        <v>6.5369999999999998E-2</v>
      </c>
      <c r="X368" t="s">
        <v>123</v>
      </c>
      <c r="Y368" t="s">
        <v>51</v>
      </c>
      <c r="Z368" s="130">
        <v>1050000</v>
      </c>
      <c r="AA368" s="132">
        <v>1</v>
      </c>
      <c r="AB368" s="136">
        <v>97.03</v>
      </c>
      <c r="AD368" s="130">
        <v>1018.8150000000001</v>
      </c>
      <c r="AG368" t="s">
        <v>127</v>
      </c>
      <c r="AH368" s="134">
        <v>0</v>
      </c>
      <c r="AI368" s="134">
        <v>4.887495429485E-3</v>
      </c>
      <c r="AJ368" s="134">
        <v>8.3872232225772395E-4</v>
      </c>
    </row>
    <row r="369" spans="1:36">
      <c r="A369">
        <v>337</v>
      </c>
      <c r="B369">
        <v>9963</v>
      </c>
      <c r="C369" t="s">
        <v>53</v>
      </c>
      <c r="D369" t="s">
        <v>54</v>
      </c>
      <c r="E369" t="s">
        <v>55</v>
      </c>
      <c r="F369" t="s">
        <v>2246</v>
      </c>
      <c r="G369" t="s">
        <v>2247</v>
      </c>
      <c r="H369" t="s">
        <v>44</v>
      </c>
      <c r="I369" t="s">
        <v>1392</v>
      </c>
      <c r="J369" t="s">
        <v>45</v>
      </c>
      <c r="K369" t="s">
        <v>45</v>
      </c>
      <c r="L369" t="s">
        <v>46</v>
      </c>
      <c r="M369" t="s">
        <v>47</v>
      </c>
      <c r="N369" t="s">
        <v>59</v>
      </c>
      <c r="O369" t="s">
        <v>51</v>
      </c>
      <c r="P369" t="s">
        <v>1903</v>
      </c>
      <c r="Q369" t="s">
        <v>119</v>
      </c>
      <c r="R369" t="s">
        <v>120</v>
      </c>
      <c r="S369" t="s">
        <v>52</v>
      </c>
      <c r="T369" t="s">
        <v>2248</v>
      </c>
      <c r="U369" t="s">
        <v>1829</v>
      </c>
      <c r="V369" s="134">
        <v>6.7000000000000004E-2</v>
      </c>
      <c r="W369" s="134">
        <v>4.1869999999999997E-2</v>
      </c>
      <c r="X369" t="s">
        <v>123</v>
      </c>
      <c r="Y369" t="s">
        <v>51</v>
      </c>
      <c r="Z369" s="130">
        <v>861494.48</v>
      </c>
      <c r="AA369" s="132">
        <v>1</v>
      </c>
      <c r="AB369" s="136">
        <v>107.65</v>
      </c>
      <c r="AD369" s="130">
        <v>927.399</v>
      </c>
      <c r="AG369" t="s">
        <v>127</v>
      </c>
      <c r="AH369" s="134">
        <v>1.833E-3</v>
      </c>
      <c r="AI369" s="134">
        <v>4.4489504316694703E-3</v>
      </c>
      <c r="AJ369" s="134">
        <v>7.6346547868843997E-4</v>
      </c>
    </row>
    <row r="370" spans="1:36">
      <c r="A370">
        <v>337</v>
      </c>
      <c r="B370">
        <v>9963</v>
      </c>
      <c r="C370" t="s">
        <v>2249</v>
      </c>
      <c r="D370" t="s">
        <v>2250</v>
      </c>
      <c r="E370" t="s">
        <v>41</v>
      </c>
      <c r="F370" t="s">
        <v>2251</v>
      </c>
      <c r="G370" t="s">
        <v>2252</v>
      </c>
      <c r="H370" t="s">
        <v>44</v>
      </c>
      <c r="I370" t="s">
        <v>1207</v>
      </c>
      <c r="J370" t="s">
        <v>45</v>
      </c>
      <c r="K370" t="s">
        <v>45</v>
      </c>
      <c r="L370" t="s">
        <v>46</v>
      </c>
      <c r="M370" t="s">
        <v>47</v>
      </c>
      <c r="N370" t="s">
        <v>49</v>
      </c>
      <c r="O370" t="s">
        <v>51</v>
      </c>
      <c r="P370" t="s">
        <v>2011</v>
      </c>
      <c r="Q370" t="s">
        <v>143</v>
      </c>
      <c r="R370" t="s">
        <v>120</v>
      </c>
      <c r="S370" t="s">
        <v>52</v>
      </c>
      <c r="T370" t="s">
        <v>2253</v>
      </c>
      <c r="U370" t="s">
        <v>2032</v>
      </c>
      <c r="V370" s="134">
        <v>1.4800000000000001E-2</v>
      </c>
      <c r="W370" s="134">
        <v>2.75E-2</v>
      </c>
      <c r="X370" t="s">
        <v>123</v>
      </c>
      <c r="Y370" t="s">
        <v>51</v>
      </c>
      <c r="Z370" s="130">
        <v>1105054.6599999999</v>
      </c>
      <c r="AA370" s="132">
        <v>1</v>
      </c>
      <c r="AB370" s="136">
        <v>115.1</v>
      </c>
      <c r="AD370" s="130">
        <v>1271.9179999999999</v>
      </c>
      <c r="AG370" t="s">
        <v>127</v>
      </c>
      <c r="AH370" s="134">
        <v>4.3229999999999996E-3</v>
      </c>
      <c r="AI370" s="134">
        <v>6.1016896980250002E-3</v>
      </c>
      <c r="AJ370" s="134">
        <v>1.04708504121564E-3</v>
      </c>
    </row>
    <row r="371" spans="1:36">
      <c r="A371">
        <v>337</v>
      </c>
      <c r="B371">
        <v>9963</v>
      </c>
      <c r="C371" t="s">
        <v>2258</v>
      </c>
      <c r="D371" t="s">
        <v>2259</v>
      </c>
      <c r="E371" t="s">
        <v>225</v>
      </c>
      <c r="F371" t="s">
        <v>2260</v>
      </c>
      <c r="G371" t="s">
        <v>2261</v>
      </c>
      <c r="H371" t="s">
        <v>44</v>
      </c>
      <c r="I371" t="s">
        <v>1392</v>
      </c>
      <c r="J371" t="s">
        <v>45</v>
      </c>
      <c r="K371" t="s">
        <v>70</v>
      </c>
      <c r="L371" t="s">
        <v>46</v>
      </c>
      <c r="M371" t="s">
        <v>47</v>
      </c>
      <c r="N371" t="s">
        <v>924</v>
      </c>
      <c r="O371" t="s">
        <v>51</v>
      </c>
      <c r="P371" t="s">
        <v>1840</v>
      </c>
      <c r="Q371" t="s">
        <v>119</v>
      </c>
      <c r="R371" t="s">
        <v>120</v>
      </c>
      <c r="S371" t="s">
        <v>52</v>
      </c>
      <c r="T371" t="s">
        <v>2262</v>
      </c>
      <c r="U371" t="s">
        <v>2263</v>
      </c>
      <c r="V371" s="134">
        <v>4.4999999999999998E-2</v>
      </c>
      <c r="W371" s="134">
        <v>5.0840000000000003E-2</v>
      </c>
      <c r="X371" t="s">
        <v>123</v>
      </c>
      <c r="Y371" t="s">
        <v>51</v>
      </c>
      <c r="Z371" s="130">
        <v>1524223.27</v>
      </c>
      <c r="AA371" s="132">
        <v>1</v>
      </c>
      <c r="AB371" s="136">
        <v>99.42</v>
      </c>
      <c r="AD371" s="130">
        <v>1515.383</v>
      </c>
      <c r="AG371" t="s">
        <v>127</v>
      </c>
      <c r="AH371" s="134">
        <v>2.173E-3</v>
      </c>
      <c r="AI371" s="134">
        <v>7.2696479605217504E-3</v>
      </c>
      <c r="AJ371" s="134">
        <v>1.2475133956467801E-3</v>
      </c>
    </row>
    <row r="372" spans="1:36">
      <c r="A372">
        <v>337</v>
      </c>
      <c r="B372">
        <v>9963</v>
      </c>
      <c r="C372" t="s">
        <v>2258</v>
      </c>
      <c r="D372" t="s">
        <v>2259</v>
      </c>
      <c r="E372" t="s">
        <v>225</v>
      </c>
      <c r="F372" t="s">
        <v>2264</v>
      </c>
      <c r="G372" t="s">
        <v>2265</v>
      </c>
      <c r="H372" t="s">
        <v>44</v>
      </c>
      <c r="I372" t="s">
        <v>1392</v>
      </c>
      <c r="J372" t="s">
        <v>45</v>
      </c>
      <c r="K372" t="s">
        <v>45</v>
      </c>
      <c r="L372" t="s">
        <v>46</v>
      </c>
      <c r="M372" t="s">
        <v>47</v>
      </c>
      <c r="N372" t="s">
        <v>924</v>
      </c>
      <c r="O372" t="s">
        <v>51</v>
      </c>
      <c r="P372" t="s">
        <v>1800</v>
      </c>
      <c r="Q372" t="s">
        <v>119</v>
      </c>
      <c r="R372" t="s">
        <v>120</v>
      </c>
      <c r="S372" t="s">
        <v>52</v>
      </c>
      <c r="T372" t="s">
        <v>2266</v>
      </c>
      <c r="U372" t="s">
        <v>2267</v>
      </c>
      <c r="V372" s="134">
        <v>6.25E-2</v>
      </c>
      <c r="W372" s="134">
        <v>4.8079999999999998E-2</v>
      </c>
      <c r="X372" t="s">
        <v>123</v>
      </c>
      <c r="Y372" t="s">
        <v>51</v>
      </c>
      <c r="Z372" s="130">
        <v>968000</v>
      </c>
      <c r="AA372" s="132">
        <v>1</v>
      </c>
      <c r="AB372" s="136">
        <v>105.18</v>
      </c>
      <c r="AD372" s="130">
        <v>1018.1420000000001</v>
      </c>
      <c r="AG372" t="s">
        <v>127</v>
      </c>
      <c r="AH372" s="134">
        <v>1.7600000000000001E-3</v>
      </c>
      <c r="AI372" s="134">
        <v>4.8842688089249598E-3</v>
      </c>
      <c r="AJ372" s="134">
        <v>8.3816861561426999E-4</v>
      </c>
    </row>
    <row r="373" spans="1:36">
      <c r="A373">
        <v>337</v>
      </c>
      <c r="B373">
        <v>9963</v>
      </c>
      <c r="C373" t="s">
        <v>2272</v>
      </c>
      <c r="D373" t="s">
        <v>2273</v>
      </c>
      <c r="E373" t="s">
        <v>225</v>
      </c>
      <c r="F373" t="s">
        <v>2274</v>
      </c>
      <c r="G373" t="s">
        <v>2275</v>
      </c>
      <c r="H373" t="s">
        <v>44</v>
      </c>
      <c r="I373" t="s">
        <v>1208</v>
      </c>
      <c r="J373" t="s">
        <v>45</v>
      </c>
      <c r="K373" t="s">
        <v>70</v>
      </c>
      <c r="L373" t="s">
        <v>46</v>
      </c>
      <c r="M373" t="s">
        <v>47</v>
      </c>
      <c r="N373" t="s">
        <v>909</v>
      </c>
      <c r="O373" t="s">
        <v>51</v>
      </c>
      <c r="P373" t="s">
        <v>142</v>
      </c>
      <c r="Q373" t="s">
        <v>143</v>
      </c>
      <c r="R373" t="s">
        <v>120</v>
      </c>
      <c r="S373" t="s">
        <v>52</v>
      </c>
      <c r="T373" t="s">
        <v>2276</v>
      </c>
      <c r="U373" t="s">
        <v>60</v>
      </c>
      <c r="V373" s="134">
        <v>7.2317999999999993E-2</v>
      </c>
      <c r="W373" s="134">
        <v>0.10448</v>
      </c>
      <c r="X373" t="s">
        <v>123</v>
      </c>
      <c r="Y373" t="s">
        <v>51</v>
      </c>
      <c r="Z373" s="130">
        <v>1463000</v>
      </c>
      <c r="AA373" s="132">
        <v>1</v>
      </c>
      <c r="AB373" s="136">
        <v>81.48</v>
      </c>
      <c r="AD373" s="130">
        <v>1192.0519999999999</v>
      </c>
      <c r="AG373" t="s">
        <v>127</v>
      </c>
      <c r="AH373" s="134">
        <v>3.4749999999999998E-3</v>
      </c>
      <c r="AI373" s="134">
        <v>5.7185560250944704E-3</v>
      </c>
      <c r="AJ373" s="134">
        <v>9.813370996509601E-4</v>
      </c>
    </row>
    <row r="374" spans="1:36">
      <c r="A374">
        <v>337</v>
      </c>
      <c r="B374">
        <v>9963</v>
      </c>
      <c r="C374" t="s">
        <v>2277</v>
      </c>
      <c r="D374" t="s">
        <v>2278</v>
      </c>
      <c r="E374" t="s">
        <v>225</v>
      </c>
      <c r="F374" t="s">
        <v>2279</v>
      </c>
      <c r="G374" t="s">
        <v>2280</v>
      </c>
      <c r="H374" t="s">
        <v>44</v>
      </c>
      <c r="I374" t="s">
        <v>1392</v>
      </c>
      <c r="J374" t="s">
        <v>45</v>
      </c>
      <c r="K374" t="s">
        <v>70</v>
      </c>
      <c r="L374" t="s">
        <v>46</v>
      </c>
      <c r="M374" t="s">
        <v>47</v>
      </c>
      <c r="N374" t="s">
        <v>924</v>
      </c>
      <c r="O374" t="s">
        <v>51</v>
      </c>
      <c r="P374" t="s">
        <v>1800</v>
      </c>
      <c r="Q374" t="s">
        <v>119</v>
      </c>
      <c r="R374" t="s">
        <v>120</v>
      </c>
      <c r="S374" t="s">
        <v>52</v>
      </c>
      <c r="T374" t="s">
        <v>2281</v>
      </c>
      <c r="U374" t="s">
        <v>2282</v>
      </c>
      <c r="V374" s="134">
        <v>6.7400000000000002E-2</v>
      </c>
      <c r="W374" s="134">
        <v>5.4219999999999997E-2</v>
      </c>
      <c r="X374" t="s">
        <v>123</v>
      </c>
      <c r="Y374" t="s">
        <v>51</v>
      </c>
      <c r="Z374" s="130">
        <v>1907000</v>
      </c>
      <c r="AA374" s="132">
        <v>1</v>
      </c>
      <c r="AB374" s="136">
        <v>104.36</v>
      </c>
      <c r="AD374" s="130">
        <v>1990.145</v>
      </c>
      <c r="AG374" t="s">
        <v>127</v>
      </c>
      <c r="AH374" s="134">
        <v>3.375E-3</v>
      </c>
      <c r="AI374" s="134">
        <v>9.5471950933304905E-3</v>
      </c>
      <c r="AJ374" s="134">
        <v>1.6383535811448199E-3</v>
      </c>
    </row>
    <row r="375" spans="1:36">
      <c r="A375">
        <v>337</v>
      </c>
      <c r="B375">
        <v>9963</v>
      </c>
      <c r="C375" t="s">
        <v>2283</v>
      </c>
      <c r="D375" t="s">
        <v>2284</v>
      </c>
      <c r="E375" t="s">
        <v>41</v>
      </c>
      <c r="F375" t="s">
        <v>2285</v>
      </c>
      <c r="G375" t="s">
        <v>2286</v>
      </c>
      <c r="H375" t="s">
        <v>44</v>
      </c>
      <c r="I375" t="s">
        <v>1207</v>
      </c>
      <c r="J375" t="s">
        <v>45</v>
      </c>
      <c r="K375" t="s">
        <v>45</v>
      </c>
      <c r="L375" t="s">
        <v>46</v>
      </c>
      <c r="M375" t="s">
        <v>47</v>
      </c>
      <c r="N375" t="s">
        <v>150</v>
      </c>
      <c r="O375" t="s">
        <v>51</v>
      </c>
      <c r="P375" t="s">
        <v>174</v>
      </c>
      <c r="Q375" t="s">
        <v>119</v>
      </c>
      <c r="R375" t="s">
        <v>120</v>
      </c>
      <c r="S375" t="s">
        <v>52</v>
      </c>
      <c r="T375" t="s">
        <v>2287</v>
      </c>
      <c r="U375" t="s">
        <v>2288</v>
      </c>
      <c r="V375" s="134">
        <v>1.34E-2</v>
      </c>
      <c r="W375" s="134">
        <v>2.307E-2</v>
      </c>
      <c r="X375" t="s">
        <v>123</v>
      </c>
      <c r="Y375" t="s">
        <v>51</v>
      </c>
      <c r="Z375" s="130">
        <v>1650886.53</v>
      </c>
      <c r="AA375" s="132">
        <v>1</v>
      </c>
      <c r="AB375" s="136">
        <v>118.34</v>
      </c>
      <c r="AC375" s="130">
        <v>264.47199999999998</v>
      </c>
      <c r="AD375" s="130">
        <v>2218.1309999999999</v>
      </c>
      <c r="AG375" t="s">
        <v>127</v>
      </c>
      <c r="AH375" s="134">
        <v>9.3400000000000004E-4</v>
      </c>
      <c r="AI375" s="134">
        <v>1.06408957885431E-2</v>
      </c>
      <c r="AJ375" s="134">
        <v>1.8260389099964301E-3</v>
      </c>
    </row>
    <row r="376" spans="1:36">
      <c r="A376">
        <v>337</v>
      </c>
      <c r="B376">
        <v>9963</v>
      </c>
      <c r="C376" t="s">
        <v>2283</v>
      </c>
      <c r="D376" t="s">
        <v>2284</v>
      </c>
      <c r="E376" t="s">
        <v>41</v>
      </c>
      <c r="F376" t="s">
        <v>2289</v>
      </c>
      <c r="G376" t="s">
        <v>2290</v>
      </c>
      <c r="H376" t="s">
        <v>44</v>
      </c>
      <c r="I376" t="s">
        <v>1207</v>
      </c>
      <c r="J376" t="s">
        <v>45</v>
      </c>
      <c r="K376" t="s">
        <v>45</v>
      </c>
      <c r="L376" t="s">
        <v>46</v>
      </c>
      <c r="M376" t="s">
        <v>47</v>
      </c>
      <c r="N376" t="s">
        <v>150</v>
      </c>
      <c r="O376" t="s">
        <v>51</v>
      </c>
      <c r="P376" t="s">
        <v>1724</v>
      </c>
      <c r="Q376" t="s">
        <v>143</v>
      </c>
      <c r="R376" t="s">
        <v>120</v>
      </c>
      <c r="S376" t="s">
        <v>52</v>
      </c>
      <c r="T376" t="s">
        <v>2291</v>
      </c>
      <c r="U376" t="s">
        <v>1813</v>
      </c>
      <c r="V376" s="134">
        <v>1.77E-2</v>
      </c>
      <c r="W376" s="134">
        <v>2.2970000000000001E-2</v>
      </c>
      <c r="X376" t="s">
        <v>123</v>
      </c>
      <c r="Y376" t="s">
        <v>51</v>
      </c>
      <c r="Z376" s="130">
        <v>1024690</v>
      </c>
      <c r="AA376" s="132">
        <v>1</v>
      </c>
      <c r="AB376" s="136">
        <v>118.43</v>
      </c>
      <c r="AD376" s="130">
        <v>1213.54</v>
      </c>
      <c r="AG376" t="s">
        <v>127</v>
      </c>
      <c r="AH376" s="134">
        <v>6.3199999999999997E-4</v>
      </c>
      <c r="AI376" s="134">
        <v>5.8216388620191597E-3</v>
      </c>
      <c r="AJ376" s="134">
        <v>9.9902670726651106E-4</v>
      </c>
    </row>
    <row r="377" spans="1:36">
      <c r="A377">
        <v>337</v>
      </c>
      <c r="B377">
        <v>9963</v>
      </c>
      <c r="C377" t="s">
        <v>2283</v>
      </c>
      <c r="D377" t="s">
        <v>2284</v>
      </c>
      <c r="E377" t="s">
        <v>41</v>
      </c>
      <c r="F377" t="s">
        <v>2292</v>
      </c>
      <c r="G377" t="s">
        <v>2293</v>
      </c>
      <c r="H377" t="s">
        <v>44</v>
      </c>
      <c r="I377" t="s">
        <v>1207</v>
      </c>
      <c r="J377" t="s">
        <v>45</v>
      </c>
      <c r="K377" t="s">
        <v>45</v>
      </c>
      <c r="L377" t="s">
        <v>46</v>
      </c>
      <c r="M377" t="s">
        <v>47</v>
      </c>
      <c r="N377" t="s">
        <v>150</v>
      </c>
      <c r="O377" t="s">
        <v>51</v>
      </c>
      <c r="P377" t="s">
        <v>174</v>
      </c>
      <c r="Q377" t="s">
        <v>119</v>
      </c>
      <c r="R377" t="s">
        <v>120</v>
      </c>
      <c r="S377" t="s">
        <v>52</v>
      </c>
      <c r="T377" t="s">
        <v>2294</v>
      </c>
      <c r="U377" t="s">
        <v>2295</v>
      </c>
      <c r="V377" s="134">
        <v>8.9999999999999993E-3</v>
      </c>
      <c r="W377" s="134">
        <v>2.3550000000000001E-2</v>
      </c>
      <c r="X377" t="s">
        <v>123</v>
      </c>
      <c r="Y377" t="s">
        <v>51</v>
      </c>
      <c r="Z377" s="130">
        <v>2569653.06</v>
      </c>
      <c r="AA377" s="132">
        <v>1</v>
      </c>
      <c r="AB377" s="136">
        <v>108.4</v>
      </c>
      <c r="AC377" s="130">
        <v>78.150999999999996</v>
      </c>
      <c r="AD377" s="130">
        <v>2863.6550000000002</v>
      </c>
      <c r="AG377" t="s">
        <v>127</v>
      </c>
      <c r="AH377" s="134">
        <v>9.7400000000000004E-4</v>
      </c>
      <c r="AI377" s="134">
        <v>1.3737626197499899E-2</v>
      </c>
      <c r="AJ377" s="134">
        <v>2.35745565656514E-3</v>
      </c>
    </row>
    <row r="378" spans="1:36">
      <c r="A378">
        <v>337</v>
      </c>
      <c r="B378">
        <v>9963</v>
      </c>
      <c r="C378" t="s">
        <v>2283</v>
      </c>
      <c r="D378" t="s">
        <v>2284</v>
      </c>
      <c r="E378" t="s">
        <v>41</v>
      </c>
      <c r="F378" t="s">
        <v>2535</v>
      </c>
      <c r="G378" t="s">
        <v>2536</v>
      </c>
      <c r="H378" t="s">
        <v>44</v>
      </c>
      <c r="I378" t="s">
        <v>1207</v>
      </c>
      <c r="J378" t="s">
        <v>45</v>
      </c>
      <c r="K378" t="s">
        <v>45</v>
      </c>
      <c r="L378" t="s">
        <v>46</v>
      </c>
      <c r="M378" t="s">
        <v>47</v>
      </c>
      <c r="N378" t="s">
        <v>150</v>
      </c>
      <c r="O378" t="s">
        <v>51</v>
      </c>
      <c r="P378" t="s">
        <v>1724</v>
      </c>
      <c r="Q378" t="s">
        <v>143</v>
      </c>
      <c r="R378" t="s">
        <v>120</v>
      </c>
      <c r="S378" t="s">
        <v>52</v>
      </c>
      <c r="T378" t="s">
        <v>2537</v>
      </c>
      <c r="U378" t="s">
        <v>2538</v>
      </c>
      <c r="V378" s="134">
        <v>3.6700000000000003E-2</v>
      </c>
      <c r="W378" s="134">
        <v>2.843E-2</v>
      </c>
      <c r="X378" t="s">
        <v>123</v>
      </c>
      <c r="Y378" t="s">
        <v>51</v>
      </c>
      <c r="Z378" s="130">
        <v>1000000</v>
      </c>
      <c r="AA378" s="132">
        <v>1</v>
      </c>
      <c r="AB378" s="136">
        <v>115.31</v>
      </c>
      <c r="AC378" s="130">
        <v>19.266999999999999</v>
      </c>
      <c r="AD378" s="130">
        <v>1172.367</v>
      </c>
      <c r="AG378" t="s">
        <v>127</v>
      </c>
      <c r="AH378" s="134">
        <v>1.9599999999999999E-4</v>
      </c>
      <c r="AI378" s="134">
        <v>5.6241189913580998E-3</v>
      </c>
      <c r="AJ378" s="134">
        <v>9.6513116158201202E-4</v>
      </c>
    </row>
    <row r="379" spans="1:36">
      <c r="A379">
        <v>337</v>
      </c>
      <c r="B379">
        <v>9963</v>
      </c>
      <c r="C379" t="s">
        <v>2283</v>
      </c>
      <c r="D379" t="s">
        <v>2284</v>
      </c>
      <c r="E379" t="s">
        <v>41</v>
      </c>
      <c r="F379" t="s">
        <v>2300</v>
      </c>
      <c r="G379" t="s">
        <v>2301</v>
      </c>
      <c r="H379" t="s">
        <v>44</v>
      </c>
      <c r="I379" t="s">
        <v>1207</v>
      </c>
      <c r="J379" t="s">
        <v>45</v>
      </c>
      <c r="K379" t="s">
        <v>45</v>
      </c>
      <c r="L379" t="s">
        <v>46</v>
      </c>
      <c r="M379" t="s">
        <v>47</v>
      </c>
      <c r="N379" t="s">
        <v>150</v>
      </c>
      <c r="O379" t="s">
        <v>51</v>
      </c>
      <c r="P379" t="s">
        <v>174</v>
      </c>
      <c r="Q379" t="s">
        <v>119</v>
      </c>
      <c r="R379" t="s">
        <v>120</v>
      </c>
      <c r="S379" t="s">
        <v>52</v>
      </c>
      <c r="T379" t="s">
        <v>2302</v>
      </c>
      <c r="U379" t="s">
        <v>2303</v>
      </c>
      <c r="V379" s="134">
        <v>3.0200000000000001E-2</v>
      </c>
      <c r="W379" s="134">
        <v>3.0499999999999999E-2</v>
      </c>
      <c r="X379" t="s">
        <v>123</v>
      </c>
      <c r="Y379" t="s">
        <v>51</v>
      </c>
      <c r="Z379" s="130">
        <v>1750000</v>
      </c>
      <c r="AA379" s="132">
        <v>1</v>
      </c>
      <c r="AB379" s="136">
        <v>99.75</v>
      </c>
      <c r="AD379" s="130">
        <v>1745.625</v>
      </c>
      <c r="AG379" t="s">
        <v>127</v>
      </c>
      <c r="AH379" s="134">
        <v>8.3199999999999995E-4</v>
      </c>
      <c r="AI379" s="134">
        <v>8.3741741229710499E-3</v>
      </c>
      <c r="AJ379" s="134">
        <v>1.4370564369303E-3</v>
      </c>
    </row>
    <row r="380" spans="1:36">
      <c r="A380">
        <v>337</v>
      </c>
      <c r="B380">
        <v>9963</v>
      </c>
      <c r="C380" t="s">
        <v>2539</v>
      </c>
      <c r="D380" t="s">
        <v>2540</v>
      </c>
      <c r="E380" t="s">
        <v>41</v>
      </c>
      <c r="F380" t="s">
        <v>2541</v>
      </c>
      <c r="G380" t="s">
        <v>2542</v>
      </c>
      <c r="H380" t="s">
        <v>44</v>
      </c>
      <c r="I380" t="s">
        <v>1207</v>
      </c>
      <c r="J380" t="s">
        <v>45</v>
      </c>
      <c r="K380" t="s">
        <v>45</v>
      </c>
      <c r="L380" t="s">
        <v>46</v>
      </c>
      <c r="M380" t="s">
        <v>47</v>
      </c>
      <c r="N380" t="s">
        <v>49</v>
      </c>
      <c r="O380" t="s">
        <v>51</v>
      </c>
      <c r="P380" t="s">
        <v>883</v>
      </c>
      <c r="Q380" t="s">
        <v>883</v>
      </c>
      <c r="R380" t="s">
        <v>883</v>
      </c>
      <c r="S380" t="s">
        <v>52</v>
      </c>
      <c r="T380" t="s">
        <v>2543</v>
      </c>
      <c r="U380" t="s">
        <v>2032</v>
      </c>
      <c r="V380" s="134">
        <v>2.9499999999999998E-2</v>
      </c>
      <c r="W380" s="134">
        <v>3.5279999999999999E-2</v>
      </c>
      <c r="X380" t="s">
        <v>123</v>
      </c>
      <c r="Y380" t="s">
        <v>51</v>
      </c>
      <c r="Z380" s="130">
        <v>448731.46</v>
      </c>
      <c r="AA380" s="132">
        <v>1</v>
      </c>
      <c r="AB380" s="136">
        <v>113.83</v>
      </c>
      <c r="AD380" s="130">
        <v>510.791</v>
      </c>
      <c r="AG380" t="s">
        <v>127</v>
      </c>
      <c r="AH380" s="134">
        <v>2.2659999999999998E-3</v>
      </c>
      <c r="AI380" s="134">
        <v>2.45038479032867E-3</v>
      </c>
      <c r="AJ380" s="134">
        <v>4.2050012146733101E-4</v>
      </c>
    </row>
    <row r="381" spans="1:36">
      <c r="A381">
        <v>337</v>
      </c>
      <c r="B381">
        <v>9963</v>
      </c>
      <c r="C381" t="s">
        <v>2309</v>
      </c>
      <c r="D381" t="s">
        <v>2310</v>
      </c>
      <c r="E381" t="s">
        <v>41</v>
      </c>
      <c r="F381" t="s">
        <v>2311</v>
      </c>
      <c r="G381" t="s">
        <v>2312</v>
      </c>
      <c r="H381" t="s">
        <v>44</v>
      </c>
      <c r="I381" t="s">
        <v>1207</v>
      </c>
      <c r="J381" t="s">
        <v>45</v>
      </c>
      <c r="K381" t="s">
        <v>45</v>
      </c>
      <c r="L381" t="s">
        <v>46</v>
      </c>
      <c r="M381" t="s">
        <v>47</v>
      </c>
      <c r="N381" t="s">
        <v>172</v>
      </c>
      <c r="O381" t="s">
        <v>51</v>
      </c>
      <c r="P381" t="s">
        <v>161</v>
      </c>
      <c r="Q381" t="s">
        <v>119</v>
      </c>
      <c r="R381" t="s">
        <v>120</v>
      </c>
      <c r="S381" t="s">
        <v>52</v>
      </c>
      <c r="T381" t="s">
        <v>2313</v>
      </c>
      <c r="U381" t="s">
        <v>2314</v>
      </c>
      <c r="V381" s="134">
        <v>1E-3</v>
      </c>
      <c r="W381" s="134">
        <v>2.1069999999999998E-2</v>
      </c>
      <c r="X381" t="s">
        <v>123</v>
      </c>
      <c r="Y381" t="s">
        <v>51</v>
      </c>
      <c r="Z381" s="130">
        <v>474521.57</v>
      </c>
      <c r="AA381" s="132">
        <v>1</v>
      </c>
      <c r="AB381" s="136">
        <v>109.94</v>
      </c>
      <c r="AD381" s="130">
        <v>521.68899999999996</v>
      </c>
      <c r="AG381" t="s">
        <v>127</v>
      </c>
      <c r="AH381" s="134">
        <v>5.6300000000000002E-4</v>
      </c>
      <c r="AI381" s="134">
        <v>2.5026650292948299E-3</v>
      </c>
      <c r="AJ381" s="134">
        <v>4.29471711122302E-4</v>
      </c>
    </row>
    <row r="382" spans="1:36">
      <c r="A382">
        <v>337</v>
      </c>
      <c r="B382">
        <v>9963</v>
      </c>
      <c r="C382" t="s">
        <v>2309</v>
      </c>
      <c r="D382" t="s">
        <v>2310</v>
      </c>
      <c r="E382" t="s">
        <v>41</v>
      </c>
      <c r="F382" t="s">
        <v>2315</v>
      </c>
      <c r="G382" t="s">
        <v>2316</v>
      </c>
      <c r="H382" t="s">
        <v>44</v>
      </c>
      <c r="I382" t="s">
        <v>1207</v>
      </c>
      <c r="J382" t="s">
        <v>45</v>
      </c>
      <c r="K382" t="s">
        <v>45</v>
      </c>
      <c r="L382" t="s">
        <v>46</v>
      </c>
      <c r="M382" t="s">
        <v>47</v>
      </c>
      <c r="N382" t="s">
        <v>172</v>
      </c>
      <c r="O382" t="s">
        <v>51</v>
      </c>
      <c r="P382" t="s">
        <v>161</v>
      </c>
      <c r="Q382" t="s">
        <v>119</v>
      </c>
      <c r="R382" t="s">
        <v>120</v>
      </c>
      <c r="S382" t="s">
        <v>52</v>
      </c>
      <c r="T382" t="s">
        <v>2317</v>
      </c>
      <c r="U382" t="s">
        <v>2318</v>
      </c>
      <c r="V382" s="134">
        <v>1.3899999999999999E-2</v>
      </c>
      <c r="W382" s="134">
        <v>2.1690000000000001E-2</v>
      </c>
      <c r="X382" t="s">
        <v>123</v>
      </c>
      <c r="Y382" t="s">
        <v>51</v>
      </c>
      <c r="Z382" s="130">
        <v>3686700</v>
      </c>
      <c r="AA382" s="132">
        <v>1</v>
      </c>
      <c r="AB382" s="136">
        <v>108.9</v>
      </c>
      <c r="AD382" s="130">
        <v>4014.8159999999998</v>
      </c>
      <c r="AG382" t="s">
        <v>127</v>
      </c>
      <c r="AH382" s="134">
        <v>1.189E-3</v>
      </c>
      <c r="AI382" s="134">
        <v>1.9260019057897499E-2</v>
      </c>
      <c r="AJ382" s="134">
        <v>3.30513002907708E-3</v>
      </c>
    </row>
    <row r="383" spans="1:36">
      <c r="A383">
        <v>337</v>
      </c>
      <c r="B383">
        <v>9963</v>
      </c>
      <c r="C383" t="s">
        <v>2309</v>
      </c>
      <c r="D383" t="s">
        <v>2310</v>
      </c>
      <c r="E383" t="s">
        <v>41</v>
      </c>
      <c r="F383" t="s">
        <v>2544</v>
      </c>
      <c r="G383" t="s">
        <v>2545</v>
      </c>
      <c r="H383" t="s">
        <v>44</v>
      </c>
      <c r="I383" t="s">
        <v>1207</v>
      </c>
      <c r="J383" t="s">
        <v>45</v>
      </c>
      <c r="K383" t="s">
        <v>45</v>
      </c>
      <c r="L383" t="s">
        <v>46</v>
      </c>
      <c r="M383" t="s">
        <v>47</v>
      </c>
      <c r="N383" t="s">
        <v>172</v>
      </c>
      <c r="O383" t="s">
        <v>51</v>
      </c>
      <c r="P383" t="s">
        <v>161</v>
      </c>
      <c r="Q383" t="s">
        <v>119</v>
      </c>
      <c r="R383" t="s">
        <v>120</v>
      </c>
      <c r="S383" t="s">
        <v>52</v>
      </c>
      <c r="T383" t="s">
        <v>2546</v>
      </c>
      <c r="U383" t="s">
        <v>2547</v>
      </c>
      <c r="V383" s="134">
        <v>6.0000000000000001E-3</v>
      </c>
      <c r="W383" s="134">
        <v>2.2159999999999999E-2</v>
      </c>
      <c r="X383" t="s">
        <v>123</v>
      </c>
      <c r="Y383" t="s">
        <v>51</v>
      </c>
      <c r="Z383" s="130">
        <v>100000</v>
      </c>
      <c r="AA383" s="132">
        <v>1</v>
      </c>
      <c r="AB383" s="136">
        <v>118</v>
      </c>
      <c r="AD383" s="130">
        <v>118</v>
      </c>
      <c r="AG383" t="s">
        <v>127</v>
      </c>
      <c r="AH383" s="134">
        <v>2.2499999999999999E-4</v>
      </c>
      <c r="AI383" s="134">
        <v>5.6607378246220305E-4</v>
      </c>
      <c r="AJ383" s="134">
        <v>9.7141516395431404E-5</v>
      </c>
    </row>
    <row r="384" spans="1:36">
      <c r="A384">
        <v>337</v>
      </c>
      <c r="B384">
        <v>9963</v>
      </c>
      <c r="C384" t="s">
        <v>2309</v>
      </c>
      <c r="D384" t="s">
        <v>2310</v>
      </c>
      <c r="E384" t="s">
        <v>41</v>
      </c>
      <c r="F384" t="s">
        <v>2319</v>
      </c>
      <c r="G384" t="s">
        <v>2320</v>
      </c>
      <c r="H384" t="s">
        <v>44</v>
      </c>
      <c r="I384" t="s">
        <v>1207</v>
      </c>
      <c r="J384" t="s">
        <v>45</v>
      </c>
      <c r="K384" t="s">
        <v>45</v>
      </c>
      <c r="L384" t="s">
        <v>46</v>
      </c>
      <c r="M384" t="s">
        <v>47</v>
      </c>
      <c r="N384" t="s">
        <v>172</v>
      </c>
      <c r="O384" t="s">
        <v>51</v>
      </c>
      <c r="P384" t="s">
        <v>1840</v>
      </c>
      <c r="Q384" t="s">
        <v>119</v>
      </c>
      <c r="R384" t="s">
        <v>120</v>
      </c>
      <c r="S384" t="s">
        <v>52</v>
      </c>
      <c r="T384" t="s">
        <v>2321</v>
      </c>
      <c r="U384" t="s">
        <v>2322</v>
      </c>
      <c r="V384" s="134">
        <v>3.1899999999999998E-2</v>
      </c>
      <c r="W384" s="134">
        <v>2.9000000000000001E-2</v>
      </c>
      <c r="X384" t="s">
        <v>123</v>
      </c>
      <c r="Y384" t="s">
        <v>51</v>
      </c>
      <c r="Z384" s="130">
        <v>1100000</v>
      </c>
      <c r="AA384" s="132">
        <v>1</v>
      </c>
      <c r="AB384" s="136">
        <v>106.78</v>
      </c>
      <c r="AD384" s="130">
        <v>1174.58</v>
      </c>
      <c r="AG384" t="s">
        <v>127</v>
      </c>
      <c r="AH384" s="134">
        <v>1.16E-3</v>
      </c>
      <c r="AI384" s="134">
        <v>5.6347368085123296E-3</v>
      </c>
      <c r="AJ384" s="134">
        <v>9.6695324006564195E-4</v>
      </c>
    </row>
    <row r="385" spans="1:36">
      <c r="A385">
        <v>337</v>
      </c>
      <c r="B385">
        <v>9963</v>
      </c>
      <c r="C385" t="s">
        <v>2309</v>
      </c>
      <c r="D385" t="s">
        <v>2310</v>
      </c>
      <c r="E385" t="s">
        <v>41</v>
      </c>
      <c r="F385" t="s">
        <v>2323</v>
      </c>
      <c r="G385" t="s">
        <v>2324</v>
      </c>
      <c r="H385" t="s">
        <v>44</v>
      </c>
      <c r="I385" t="s">
        <v>1207</v>
      </c>
      <c r="J385" t="s">
        <v>45</v>
      </c>
      <c r="K385" t="s">
        <v>45</v>
      </c>
      <c r="L385" t="s">
        <v>46</v>
      </c>
      <c r="M385" t="s">
        <v>47</v>
      </c>
      <c r="N385" t="s">
        <v>172</v>
      </c>
      <c r="O385" t="s">
        <v>51</v>
      </c>
      <c r="P385" t="s">
        <v>1840</v>
      </c>
      <c r="Q385" t="s">
        <v>119</v>
      </c>
      <c r="R385" t="s">
        <v>120</v>
      </c>
      <c r="S385" t="s">
        <v>52</v>
      </c>
      <c r="T385" t="s">
        <v>2325</v>
      </c>
      <c r="U385" t="s">
        <v>2326</v>
      </c>
      <c r="V385" s="134">
        <v>3.4500000000000003E-2</v>
      </c>
      <c r="W385" s="134">
        <v>2.4070000000000001E-2</v>
      </c>
      <c r="X385" t="s">
        <v>123</v>
      </c>
      <c r="Y385" t="s">
        <v>51</v>
      </c>
      <c r="Z385" s="130">
        <v>2000000</v>
      </c>
      <c r="AA385" s="132">
        <v>1</v>
      </c>
      <c r="AB385" s="136">
        <v>111.57</v>
      </c>
      <c r="AD385" s="130">
        <v>2231.4</v>
      </c>
      <c r="AG385" t="s">
        <v>127</v>
      </c>
      <c r="AH385" s="134">
        <v>1.359E-3</v>
      </c>
      <c r="AI385" s="134">
        <v>1.07045511710692E-2</v>
      </c>
      <c r="AJ385" s="134">
        <v>1.8369625397014E-3</v>
      </c>
    </row>
    <row r="386" spans="1:36">
      <c r="A386">
        <v>337</v>
      </c>
      <c r="B386">
        <v>9963</v>
      </c>
      <c r="C386" t="s">
        <v>2309</v>
      </c>
      <c r="D386" t="s">
        <v>2310</v>
      </c>
      <c r="E386" t="s">
        <v>41</v>
      </c>
      <c r="F386" t="s">
        <v>2552</v>
      </c>
      <c r="G386" t="s">
        <v>2553</v>
      </c>
      <c r="H386" t="s">
        <v>44</v>
      </c>
      <c r="I386" t="s">
        <v>1207</v>
      </c>
      <c r="J386" t="s">
        <v>45</v>
      </c>
      <c r="K386" t="s">
        <v>45</v>
      </c>
      <c r="L386" t="s">
        <v>46</v>
      </c>
      <c r="M386" t="s">
        <v>47</v>
      </c>
      <c r="N386" t="s">
        <v>172</v>
      </c>
      <c r="O386" t="s">
        <v>51</v>
      </c>
      <c r="P386" t="s">
        <v>1840</v>
      </c>
      <c r="Q386" t="s">
        <v>119</v>
      </c>
      <c r="R386" t="s">
        <v>120</v>
      </c>
      <c r="S386" t="s">
        <v>52</v>
      </c>
      <c r="T386" t="s">
        <v>2554</v>
      </c>
      <c r="U386" t="s">
        <v>2555</v>
      </c>
      <c r="V386" s="134">
        <v>8.3999999999999995E-3</v>
      </c>
      <c r="W386" s="134">
        <v>2.6120000000000001E-2</v>
      </c>
      <c r="X386" t="s">
        <v>123</v>
      </c>
      <c r="Y386" t="s">
        <v>51</v>
      </c>
      <c r="Z386" s="130">
        <v>2100000</v>
      </c>
      <c r="AA386" s="132">
        <v>1</v>
      </c>
      <c r="AB386" s="136">
        <v>112.87</v>
      </c>
      <c r="AD386" s="130">
        <v>2370.27</v>
      </c>
      <c r="AG386" t="s">
        <v>127</v>
      </c>
      <c r="AH386" s="134">
        <v>5.2810000000000001E-3</v>
      </c>
      <c r="AI386" s="134">
        <v>1.13707432572601E-2</v>
      </c>
      <c r="AJ386" s="134">
        <v>1.9512849327677901E-3</v>
      </c>
    </row>
    <row r="387" spans="1:36">
      <c r="A387">
        <v>337</v>
      </c>
      <c r="B387">
        <v>9963</v>
      </c>
      <c r="C387" t="s">
        <v>2556</v>
      </c>
      <c r="D387" t="s">
        <v>2557</v>
      </c>
      <c r="E387" t="s">
        <v>41</v>
      </c>
      <c r="F387" t="s">
        <v>2558</v>
      </c>
      <c r="G387" t="s">
        <v>2559</v>
      </c>
      <c r="H387" t="s">
        <v>44</v>
      </c>
      <c r="I387" t="s">
        <v>1392</v>
      </c>
      <c r="J387" t="s">
        <v>45</v>
      </c>
      <c r="K387" t="s">
        <v>45</v>
      </c>
      <c r="L387" t="s">
        <v>46</v>
      </c>
      <c r="M387" t="s">
        <v>47</v>
      </c>
      <c r="N387" t="s">
        <v>935</v>
      </c>
      <c r="O387" t="s">
        <v>51</v>
      </c>
      <c r="P387" t="s">
        <v>1840</v>
      </c>
      <c r="Q387" t="s">
        <v>119</v>
      </c>
      <c r="R387" t="s">
        <v>120</v>
      </c>
      <c r="S387" t="s">
        <v>52</v>
      </c>
      <c r="T387" t="s">
        <v>2560</v>
      </c>
      <c r="U387" t="s">
        <v>2561</v>
      </c>
      <c r="V387" s="134">
        <v>2.29E-2</v>
      </c>
      <c r="W387" s="134">
        <v>4.394E-2</v>
      </c>
      <c r="X387" t="s">
        <v>123</v>
      </c>
      <c r="Y387" t="s">
        <v>51</v>
      </c>
      <c r="Z387" s="130">
        <v>483173.07</v>
      </c>
      <c r="AA387" s="132">
        <v>1</v>
      </c>
      <c r="AB387" s="136">
        <v>99.35</v>
      </c>
      <c r="AD387" s="130">
        <v>480.03199999999998</v>
      </c>
      <c r="AG387" t="s">
        <v>127</v>
      </c>
      <c r="AH387" s="134">
        <v>2.9169999999999999E-3</v>
      </c>
      <c r="AI387" s="134">
        <v>2.30282865992545E-3</v>
      </c>
      <c r="AJ387" s="134">
        <v>3.95178640937948E-4</v>
      </c>
    </row>
    <row r="388" spans="1:36">
      <c r="A388">
        <v>337</v>
      </c>
      <c r="B388">
        <v>9963</v>
      </c>
      <c r="C388" t="s">
        <v>2327</v>
      </c>
      <c r="D388" t="s">
        <v>2328</v>
      </c>
      <c r="E388" t="s">
        <v>41</v>
      </c>
      <c r="F388" t="s">
        <v>2329</v>
      </c>
      <c r="G388" t="s">
        <v>2330</v>
      </c>
      <c r="H388" t="s">
        <v>44</v>
      </c>
      <c r="I388" t="s">
        <v>1392</v>
      </c>
      <c r="J388" t="s">
        <v>45</v>
      </c>
      <c r="K388" t="s">
        <v>45</v>
      </c>
      <c r="L388" t="s">
        <v>46</v>
      </c>
      <c r="M388" t="s">
        <v>47</v>
      </c>
      <c r="N388" t="s">
        <v>911</v>
      </c>
      <c r="O388" t="s">
        <v>51</v>
      </c>
      <c r="P388" t="s">
        <v>1800</v>
      </c>
      <c r="Q388" t="s">
        <v>119</v>
      </c>
      <c r="R388" t="s">
        <v>120</v>
      </c>
      <c r="S388" t="s">
        <v>52</v>
      </c>
      <c r="T388" t="s">
        <v>2331</v>
      </c>
      <c r="U388" t="s">
        <v>2332</v>
      </c>
      <c r="V388" s="134">
        <v>5.1499999999999997E-2</v>
      </c>
      <c r="W388" s="134">
        <v>3.8350000000000002E-2</v>
      </c>
      <c r="X388" t="s">
        <v>123</v>
      </c>
      <c r="Y388" t="s">
        <v>51</v>
      </c>
      <c r="Z388" s="130">
        <v>1500000</v>
      </c>
      <c r="AA388" s="132">
        <v>1</v>
      </c>
      <c r="AB388" s="136">
        <v>107.3</v>
      </c>
      <c r="AD388" s="130">
        <v>1609.5</v>
      </c>
      <c r="AG388" t="s">
        <v>127</v>
      </c>
      <c r="AH388" s="134">
        <v>1.505E-3</v>
      </c>
      <c r="AI388" s="134">
        <v>7.7211504480755597E-3</v>
      </c>
      <c r="AJ388" s="134">
        <v>1.32499381896989E-3</v>
      </c>
    </row>
    <row r="389" spans="1:36">
      <c r="A389">
        <v>337</v>
      </c>
      <c r="B389">
        <v>9963</v>
      </c>
      <c r="C389" t="s">
        <v>2327</v>
      </c>
      <c r="D389" t="s">
        <v>2328</v>
      </c>
      <c r="E389" t="s">
        <v>41</v>
      </c>
      <c r="F389" t="s">
        <v>2333</v>
      </c>
      <c r="G389" t="s">
        <v>2334</v>
      </c>
      <c r="H389" t="s">
        <v>44</v>
      </c>
      <c r="I389" t="s">
        <v>1207</v>
      </c>
      <c r="J389" t="s">
        <v>45</v>
      </c>
      <c r="K389" t="s">
        <v>45</v>
      </c>
      <c r="L389" t="s">
        <v>46</v>
      </c>
      <c r="M389" t="s">
        <v>47</v>
      </c>
      <c r="N389" t="s">
        <v>911</v>
      </c>
      <c r="O389" t="s">
        <v>51</v>
      </c>
      <c r="P389" t="s">
        <v>1840</v>
      </c>
      <c r="Q389" t="s">
        <v>119</v>
      </c>
      <c r="R389" t="s">
        <v>120</v>
      </c>
      <c r="S389" t="s">
        <v>52</v>
      </c>
      <c r="T389" t="s">
        <v>2335</v>
      </c>
      <c r="U389" t="s">
        <v>2336</v>
      </c>
      <c r="V389" s="134">
        <v>2.0899999999999998E-2</v>
      </c>
      <c r="W389" s="134">
        <v>2.4320000000000001E-2</v>
      </c>
      <c r="X389" t="s">
        <v>123</v>
      </c>
      <c r="Y389" t="s">
        <v>51</v>
      </c>
      <c r="Z389" s="130">
        <v>4100000</v>
      </c>
      <c r="AA389" s="132">
        <v>1</v>
      </c>
      <c r="AB389" s="136">
        <v>116.53</v>
      </c>
      <c r="AD389" s="130">
        <v>4777.7299999999996</v>
      </c>
      <c r="AG389" t="s">
        <v>127</v>
      </c>
      <c r="AH389" s="134">
        <v>2.6559999999999999E-3</v>
      </c>
      <c r="AI389" s="134">
        <v>2.2919895700704601E-2</v>
      </c>
      <c r="AJ389" s="134">
        <v>3.9331859078639304E-3</v>
      </c>
    </row>
    <row r="390" spans="1:36">
      <c r="A390">
        <v>337</v>
      </c>
      <c r="B390">
        <v>9963</v>
      </c>
      <c r="C390" t="s">
        <v>2337</v>
      </c>
      <c r="D390" t="s">
        <v>2338</v>
      </c>
      <c r="E390" t="s">
        <v>41</v>
      </c>
      <c r="F390" t="s">
        <v>2339</v>
      </c>
      <c r="G390" t="s">
        <v>2340</v>
      </c>
      <c r="H390" t="s">
        <v>44</v>
      </c>
      <c r="I390" t="s">
        <v>1392</v>
      </c>
      <c r="J390" t="s">
        <v>45</v>
      </c>
      <c r="K390" t="s">
        <v>45</v>
      </c>
      <c r="L390" t="s">
        <v>46</v>
      </c>
      <c r="M390" t="s">
        <v>47</v>
      </c>
      <c r="N390" t="s">
        <v>924</v>
      </c>
      <c r="O390" t="s">
        <v>51</v>
      </c>
      <c r="P390" t="s">
        <v>1772</v>
      </c>
      <c r="Q390" t="s">
        <v>143</v>
      </c>
      <c r="R390" t="s">
        <v>120</v>
      </c>
      <c r="S390" t="s">
        <v>52</v>
      </c>
      <c r="T390" t="s">
        <v>2341</v>
      </c>
      <c r="U390" t="s">
        <v>2342</v>
      </c>
      <c r="V390" s="134">
        <v>5.5899999999999998E-2</v>
      </c>
      <c r="W390" s="134">
        <v>4.2680000000000003E-2</v>
      </c>
      <c r="X390" t="s">
        <v>123</v>
      </c>
      <c r="Y390" t="s">
        <v>51</v>
      </c>
      <c r="Z390" s="130">
        <v>2803000</v>
      </c>
      <c r="AA390" s="132">
        <v>1</v>
      </c>
      <c r="AB390" s="136">
        <v>108.32</v>
      </c>
      <c r="AD390" s="130">
        <v>3036.21</v>
      </c>
      <c r="AG390" t="s">
        <v>127</v>
      </c>
      <c r="AH390" s="134">
        <v>4.0090000000000004E-3</v>
      </c>
      <c r="AI390" s="134">
        <v>1.45654123103394E-2</v>
      </c>
      <c r="AJ390" s="134">
        <v>2.4995085138844598E-3</v>
      </c>
    </row>
    <row r="391" spans="1:36">
      <c r="A391">
        <v>337</v>
      </c>
      <c r="B391">
        <v>9963</v>
      </c>
      <c r="C391" t="s">
        <v>2346</v>
      </c>
      <c r="D391" t="s">
        <v>2347</v>
      </c>
      <c r="E391" t="s">
        <v>41</v>
      </c>
      <c r="F391" t="s">
        <v>2348</v>
      </c>
      <c r="G391" t="s">
        <v>2349</v>
      </c>
      <c r="H391" t="s">
        <v>44</v>
      </c>
      <c r="I391" t="s">
        <v>1392</v>
      </c>
      <c r="J391" t="s">
        <v>45</v>
      </c>
      <c r="K391" t="s">
        <v>45</v>
      </c>
      <c r="L391" t="s">
        <v>46</v>
      </c>
      <c r="M391" t="s">
        <v>47</v>
      </c>
      <c r="N391" t="s">
        <v>921</v>
      </c>
      <c r="O391" t="s">
        <v>51</v>
      </c>
      <c r="P391" t="s">
        <v>1772</v>
      </c>
      <c r="Q391" t="s">
        <v>143</v>
      </c>
      <c r="R391" t="s">
        <v>120</v>
      </c>
      <c r="S391" t="s">
        <v>52</v>
      </c>
      <c r="T391" t="s">
        <v>2350</v>
      </c>
      <c r="U391" t="s">
        <v>2351</v>
      </c>
      <c r="V391" s="134">
        <v>6.3299999999999995E-2</v>
      </c>
      <c r="W391" s="134">
        <v>4.3049999999999998E-2</v>
      </c>
      <c r="X391" t="s">
        <v>123</v>
      </c>
      <c r="Y391" t="s">
        <v>51</v>
      </c>
      <c r="Z391" s="130">
        <v>1500000</v>
      </c>
      <c r="AA391" s="132">
        <v>1</v>
      </c>
      <c r="AB391" s="136">
        <v>108.69</v>
      </c>
      <c r="AD391" s="130">
        <v>1630.35</v>
      </c>
      <c r="AG391" t="s">
        <v>127</v>
      </c>
      <c r="AH391" s="134">
        <v>2.2829999999999999E-3</v>
      </c>
      <c r="AI391" s="134">
        <v>7.8211728070953605E-3</v>
      </c>
      <c r="AJ391" s="134">
        <v>1.34215823097705E-3</v>
      </c>
    </row>
    <row r="392" spans="1:36">
      <c r="A392">
        <v>337</v>
      </c>
      <c r="B392">
        <v>9963</v>
      </c>
      <c r="C392" t="s">
        <v>2346</v>
      </c>
      <c r="D392" t="s">
        <v>2347</v>
      </c>
      <c r="E392" t="s">
        <v>41</v>
      </c>
      <c r="F392" t="s">
        <v>2352</v>
      </c>
      <c r="G392" t="s">
        <v>2353</v>
      </c>
      <c r="H392" t="s">
        <v>44</v>
      </c>
      <c r="I392" t="s">
        <v>1207</v>
      </c>
      <c r="J392" t="s">
        <v>45</v>
      </c>
      <c r="K392" t="s">
        <v>45</v>
      </c>
      <c r="L392" t="s">
        <v>46</v>
      </c>
      <c r="M392" t="s">
        <v>47</v>
      </c>
      <c r="N392" t="s">
        <v>921</v>
      </c>
      <c r="O392" t="s">
        <v>51</v>
      </c>
      <c r="P392" t="s">
        <v>1772</v>
      </c>
      <c r="Q392" t="s">
        <v>143</v>
      </c>
      <c r="R392" t="s">
        <v>120</v>
      </c>
      <c r="S392" t="s">
        <v>52</v>
      </c>
      <c r="T392" t="s">
        <v>2354</v>
      </c>
      <c r="U392" t="s">
        <v>1939</v>
      </c>
      <c r="V392" s="134">
        <v>3.2500000000000001E-2</v>
      </c>
      <c r="W392" s="134">
        <v>2.4809999999999999E-2</v>
      </c>
      <c r="X392" t="s">
        <v>123</v>
      </c>
      <c r="Y392" t="s">
        <v>51</v>
      </c>
      <c r="Z392" s="130">
        <v>517413.98</v>
      </c>
      <c r="AA392" s="132">
        <v>1</v>
      </c>
      <c r="AB392" s="136">
        <v>115.28</v>
      </c>
      <c r="AD392" s="130">
        <v>596.47500000000002</v>
      </c>
      <c r="AG392" t="s">
        <v>127</v>
      </c>
      <c r="AH392" s="134">
        <v>1.73E-3</v>
      </c>
      <c r="AI392" s="134">
        <v>2.86143022575896E-3</v>
      </c>
      <c r="AJ392" s="134">
        <v>4.9103788198936104E-4</v>
      </c>
    </row>
    <row r="393" spans="1:36">
      <c r="A393">
        <v>337</v>
      </c>
      <c r="B393">
        <v>9963</v>
      </c>
      <c r="C393" t="s">
        <v>2355</v>
      </c>
      <c r="D393" t="s">
        <v>2356</v>
      </c>
      <c r="E393" t="s">
        <v>41</v>
      </c>
      <c r="F393" t="s">
        <v>2357</v>
      </c>
      <c r="G393" t="s">
        <v>2358</v>
      </c>
      <c r="H393" t="s">
        <v>44</v>
      </c>
      <c r="I393" t="s">
        <v>1207</v>
      </c>
      <c r="J393" t="s">
        <v>45</v>
      </c>
      <c r="K393" t="s">
        <v>45</v>
      </c>
      <c r="L393" t="s">
        <v>46</v>
      </c>
      <c r="M393" t="s">
        <v>47</v>
      </c>
      <c r="N393" t="s">
        <v>116</v>
      </c>
      <c r="O393" t="s">
        <v>51</v>
      </c>
      <c r="P393" t="s">
        <v>883</v>
      </c>
      <c r="Q393" t="s">
        <v>883</v>
      </c>
      <c r="R393" t="s">
        <v>883</v>
      </c>
      <c r="S393" t="s">
        <v>52</v>
      </c>
      <c r="T393" t="s">
        <v>2359</v>
      </c>
      <c r="U393" t="s">
        <v>2360</v>
      </c>
      <c r="V393" s="134">
        <v>4.1000000000000002E-2</v>
      </c>
      <c r="W393" s="134">
        <v>3.6110000000000003E-2</v>
      </c>
      <c r="X393" t="s">
        <v>123</v>
      </c>
      <c r="Y393" t="s">
        <v>51</v>
      </c>
      <c r="Z393" s="130">
        <v>1195000</v>
      </c>
      <c r="AA393" s="132">
        <v>1</v>
      </c>
      <c r="AB393" s="136">
        <v>105.1</v>
      </c>
      <c r="AD393" s="130">
        <v>1255.9449999999999</v>
      </c>
      <c r="AG393" t="s">
        <v>127</v>
      </c>
      <c r="AH393" s="134">
        <v>3.209E-3</v>
      </c>
      <c r="AI393" s="134">
        <v>6.0250638704617996E-3</v>
      </c>
      <c r="AJ393" s="134">
        <v>1.0339356085530499E-3</v>
      </c>
    </row>
    <row r="394" spans="1:36">
      <c r="A394">
        <v>337</v>
      </c>
      <c r="B394">
        <v>9963</v>
      </c>
      <c r="C394" t="s">
        <v>2361</v>
      </c>
      <c r="D394" t="s">
        <v>2362</v>
      </c>
      <c r="E394" t="s">
        <v>41</v>
      </c>
      <c r="F394" t="s">
        <v>2363</v>
      </c>
      <c r="G394" t="s">
        <v>2364</v>
      </c>
      <c r="H394" t="s">
        <v>44</v>
      </c>
      <c r="I394" t="s">
        <v>1392</v>
      </c>
      <c r="J394" t="s">
        <v>45</v>
      </c>
      <c r="K394" t="s">
        <v>45</v>
      </c>
      <c r="L394" t="s">
        <v>46</v>
      </c>
      <c r="M394" t="s">
        <v>47</v>
      </c>
      <c r="N394" t="s">
        <v>922</v>
      </c>
      <c r="O394" t="s">
        <v>51</v>
      </c>
      <c r="P394" t="s">
        <v>1840</v>
      </c>
      <c r="Q394" t="s">
        <v>119</v>
      </c>
      <c r="R394" t="s">
        <v>120</v>
      </c>
      <c r="S394" t="s">
        <v>52</v>
      </c>
      <c r="T394" t="s">
        <v>2365</v>
      </c>
      <c r="U394" t="s">
        <v>2366</v>
      </c>
      <c r="V394" s="134">
        <v>5.04E-2</v>
      </c>
      <c r="W394" s="134">
        <v>4.0050000000000002E-2</v>
      </c>
      <c r="X394" t="s">
        <v>123</v>
      </c>
      <c r="Y394" t="s">
        <v>51</v>
      </c>
      <c r="Z394" s="130">
        <v>1400100</v>
      </c>
      <c r="AA394" s="132">
        <v>1</v>
      </c>
      <c r="AB394" s="136">
        <v>105.38</v>
      </c>
      <c r="AD394" s="130">
        <v>1475.425</v>
      </c>
      <c r="AG394" t="s">
        <v>127</v>
      </c>
      <c r="AH394" s="134">
        <v>3.0300000000000001E-3</v>
      </c>
      <c r="AI394" s="134">
        <v>7.0779629287909601E-3</v>
      </c>
      <c r="AJ394" s="134">
        <v>1.2146191418771701E-3</v>
      </c>
    </row>
    <row r="395" spans="1:36">
      <c r="A395">
        <v>337</v>
      </c>
      <c r="B395">
        <v>9963</v>
      </c>
      <c r="C395" t="s">
        <v>2361</v>
      </c>
      <c r="D395" t="s">
        <v>2362</v>
      </c>
      <c r="E395" t="s">
        <v>41</v>
      </c>
      <c r="F395" t="s">
        <v>2605</v>
      </c>
      <c r="G395" t="s">
        <v>2606</v>
      </c>
      <c r="H395" t="s">
        <v>44</v>
      </c>
      <c r="I395" t="s">
        <v>1392</v>
      </c>
      <c r="J395" t="s">
        <v>45</v>
      </c>
      <c r="K395" t="s">
        <v>45</v>
      </c>
      <c r="L395" t="s">
        <v>46</v>
      </c>
      <c r="M395" t="s">
        <v>47</v>
      </c>
      <c r="N395" t="s">
        <v>922</v>
      </c>
      <c r="O395" t="s">
        <v>51</v>
      </c>
      <c r="P395" t="s">
        <v>1840</v>
      </c>
      <c r="Q395" t="s">
        <v>119</v>
      </c>
      <c r="R395" t="s">
        <v>120</v>
      </c>
      <c r="S395" t="s">
        <v>52</v>
      </c>
      <c r="T395" t="s">
        <v>2176</v>
      </c>
      <c r="U395" t="s">
        <v>1789</v>
      </c>
      <c r="V395" s="134">
        <v>2.1499999999999998E-2</v>
      </c>
      <c r="W395" s="134">
        <v>4.0090000000000001E-2</v>
      </c>
      <c r="X395" t="s">
        <v>123</v>
      </c>
      <c r="Y395" t="s">
        <v>51</v>
      </c>
      <c r="Z395" s="130">
        <v>729958.6</v>
      </c>
      <c r="AA395" s="132">
        <v>1</v>
      </c>
      <c r="AB395" s="136">
        <v>97.82</v>
      </c>
      <c r="AC395" s="130">
        <v>85.194999999999993</v>
      </c>
      <c r="AD395" s="130">
        <v>799.24</v>
      </c>
      <c r="AG395" t="s">
        <v>127</v>
      </c>
      <c r="AH395" s="134">
        <v>1.493E-3</v>
      </c>
      <c r="AI395" s="134">
        <v>3.83414400394244E-3</v>
      </c>
      <c r="AJ395" s="134">
        <v>6.5796116011835996E-4</v>
      </c>
    </row>
    <row r="396" spans="1:36">
      <c r="A396">
        <v>337</v>
      </c>
      <c r="B396">
        <v>9963</v>
      </c>
      <c r="C396" t="s">
        <v>2367</v>
      </c>
      <c r="D396" t="s">
        <v>2368</v>
      </c>
      <c r="E396" t="s">
        <v>41</v>
      </c>
      <c r="F396" t="s">
        <v>2369</v>
      </c>
      <c r="G396" t="s">
        <v>2370</v>
      </c>
      <c r="H396" t="s">
        <v>44</v>
      </c>
      <c r="I396" t="s">
        <v>1392</v>
      </c>
      <c r="J396" t="s">
        <v>45</v>
      </c>
      <c r="K396" t="s">
        <v>45</v>
      </c>
      <c r="L396" t="s">
        <v>46</v>
      </c>
      <c r="M396" t="s">
        <v>47</v>
      </c>
      <c r="N396" t="s">
        <v>912</v>
      </c>
      <c r="O396" t="s">
        <v>51</v>
      </c>
      <c r="P396" t="s">
        <v>133</v>
      </c>
      <c r="Q396" t="s">
        <v>119</v>
      </c>
      <c r="R396" t="s">
        <v>120</v>
      </c>
      <c r="S396" t="s">
        <v>52</v>
      </c>
      <c r="T396" t="s">
        <v>2371</v>
      </c>
      <c r="U396" t="s">
        <v>2234</v>
      </c>
      <c r="V396" s="134">
        <v>5.3400000000000003E-2</v>
      </c>
      <c r="W396" s="134">
        <v>4.3220000000000001E-2</v>
      </c>
      <c r="X396" t="s">
        <v>123</v>
      </c>
      <c r="Y396" t="s">
        <v>51</v>
      </c>
      <c r="Z396" s="130">
        <v>1600000</v>
      </c>
      <c r="AA396" s="132">
        <v>1</v>
      </c>
      <c r="AB396" s="136">
        <v>102.36</v>
      </c>
      <c r="AD396" s="130">
        <v>1637.76</v>
      </c>
      <c r="AG396" t="s">
        <v>127</v>
      </c>
      <c r="AH396" s="134">
        <v>2.8709999999999999E-3</v>
      </c>
      <c r="AI396" s="134">
        <v>7.8567203217398095E-3</v>
      </c>
      <c r="AJ396" s="134">
        <v>1.3482583889133999E-3</v>
      </c>
    </row>
    <row r="397" spans="1:36">
      <c r="A397">
        <v>337</v>
      </c>
      <c r="B397">
        <v>9963</v>
      </c>
      <c r="C397" t="s">
        <v>2372</v>
      </c>
      <c r="D397" t="s">
        <v>2373</v>
      </c>
      <c r="E397" t="s">
        <v>41</v>
      </c>
      <c r="F397" t="s">
        <v>2374</v>
      </c>
      <c r="G397" t="s">
        <v>2375</v>
      </c>
      <c r="H397" t="s">
        <v>44</v>
      </c>
      <c r="I397" t="s">
        <v>1207</v>
      </c>
      <c r="J397" t="s">
        <v>45</v>
      </c>
      <c r="K397" t="s">
        <v>45</v>
      </c>
      <c r="L397" t="s">
        <v>46</v>
      </c>
      <c r="M397" t="s">
        <v>47</v>
      </c>
      <c r="N397" t="s">
        <v>150</v>
      </c>
      <c r="O397" t="s">
        <v>51</v>
      </c>
      <c r="P397" t="s">
        <v>1800</v>
      </c>
      <c r="Q397" t="s">
        <v>119</v>
      </c>
      <c r="R397" t="s">
        <v>120</v>
      </c>
      <c r="S397" t="s">
        <v>52</v>
      </c>
      <c r="T397" t="s">
        <v>2376</v>
      </c>
      <c r="U397" t="s">
        <v>2377</v>
      </c>
      <c r="V397" s="134">
        <v>2.5000000000000001E-2</v>
      </c>
      <c r="W397" s="134">
        <v>2.4160000000000001E-2</v>
      </c>
      <c r="X397" t="s">
        <v>123</v>
      </c>
      <c r="Y397" t="s">
        <v>51</v>
      </c>
      <c r="Z397" s="130">
        <v>2329050</v>
      </c>
      <c r="AA397" s="132">
        <v>1</v>
      </c>
      <c r="AB397" s="136">
        <v>120.75</v>
      </c>
      <c r="AD397" s="130">
        <v>2812.328</v>
      </c>
      <c r="AG397" t="s">
        <v>127</v>
      </c>
      <c r="AH397" s="134">
        <v>1.7260000000000001E-3</v>
      </c>
      <c r="AI397" s="134">
        <v>1.34913989637724E-2</v>
      </c>
      <c r="AJ397" s="134">
        <v>2.3152016472766201E-3</v>
      </c>
    </row>
    <row r="398" spans="1:36">
      <c r="A398">
        <v>337</v>
      </c>
      <c r="B398">
        <v>9963</v>
      </c>
      <c r="C398" t="s">
        <v>2378</v>
      </c>
      <c r="D398" t="s">
        <v>2379</v>
      </c>
      <c r="E398" t="s">
        <v>41</v>
      </c>
      <c r="F398" t="s">
        <v>2380</v>
      </c>
      <c r="G398" t="s">
        <v>2381</v>
      </c>
      <c r="H398" t="s">
        <v>44</v>
      </c>
      <c r="I398" t="s">
        <v>1392</v>
      </c>
      <c r="J398" t="s">
        <v>45</v>
      </c>
      <c r="K398" t="s">
        <v>45</v>
      </c>
      <c r="L398" t="s">
        <v>46</v>
      </c>
      <c r="M398" t="s">
        <v>47</v>
      </c>
      <c r="N398" t="s">
        <v>912</v>
      </c>
      <c r="O398" t="s">
        <v>51</v>
      </c>
      <c r="P398" t="s">
        <v>1772</v>
      </c>
      <c r="Q398" t="s">
        <v>143</v>
      </c>
      <c r="R398" t="s">
        <v>120</v>
      </c>
      <c r="S398" t="s">
        <v>52</v>
      </c>
      <c r="T398" t="s">
        <v>2382</v>
      </c>
      <c r="U398" t="s">
        <v>1742</v>
      </c>
      <c r="V398" s="134">
        <v>5.8200000000000002E-2</v>
      </c>
      <c r="W398" s="134">
        <v>4.0939999999999997E-2</v>
      </c>
      <c r="X398" t="s">
        <v>123</v>
      </c>
      <c r="Y398" t="s">
        <v>51</v>
      </c>
      <c r="Z398" s="130">
        <v>1210633.2</v>
      </c>
      <c r="AA398" s="132">
        <v>1</v>
      </c>
      <c r="AB398" s="136">
        <v>106.73</v>
      </c>
      <c r="AD398" s="130">
        <v>1292.1089999999999</v>
      </c>
      <c r="AG398" t="s">
        <v>127</v>
      </c>
      <c r="AH398" s="134">
        <v>7.6870000000000003E-3</v>
      </c>
      <c r="AI398" s="134">
        <v>6.1985502025213397E-3</v>
      </c>
      <c r="AJ398" s="134">
        <v>1.0637068608036701E-3</v>
      </c>
    </row>
    <row r="399" spans="1:36">
      <c r="A399">
        <v>337</v>
      </c>
      <c r="B399">
        <v>9963</v>
      </c>
      <c r="C399" t="s">
        <v>2565</v>
      </c>
      <c r="D399" t="s">
        <v>2566</v>
      </c>
      <c r="E399" t="s">
        <v>41</v>
      </c>
      <c r="F399" t="s">
        <v>2567</v>
      </c>
      <c r="G399" t="s">
        <v>2568</v>
      </c>
      <c r="H399" t="s">
        <v>44</v>
      </c>
      <c r="I399" t="s">
        <v>1207</v>
      </c>
      <c r="J399" t="s">
        <v>45</v>
      </c>
      <c r="K399" t="s">
        <v>45</v>
      </c>
      <c r="L399" t="s">
        <v>46</v>
      </c>
      <c r="M399" t="s">
        <v>47</v>
      </c>
      <c r="N399" t="s">
        <v>150</v>
      </c>
      <c r="O399" t="s">
        <v>51</v>
      </c>
      <c r="P399" t="s">
        <v>1903</v>
      </c>
      <c r="Q399" t="s">
        <v>119</v>
      </c>
      <c r="R399" t="s">
        <v>120</v>
      </c>
      <c r="S399" t="s">
        <v>52</v>
      </c>
      <c r="T399" t="s">
        <v>2569</v>
      </c>
      <c r="U399" t="s">
        <v>2570</v>
      </c>
      <c r="V399" s="134">
        <v>1.0800000000000001E-2</v>
      </c>
      <c r="W399" s="134">
        <v>2.725E-2</v>
      </c>
      <c r="X399" t="s">
        <v>123</v>
      </c>
      <c r="Y399" t="s">
        <v>51</v>
      </c>
      <c r="Z399" s="130">
        <v>0.02</v>
      </c>
      <c r="AA399" s="132">
        <v>1</v>
      </c>
      <c r="AB399" s="136">
        <v>116.55</v>
      </c>
      <c r="AD399" s="130">
        <v>0</v>
      </c>
      <c r="AG399" t="s">
        <v>127</v>
      </c>
      <c r="AH399" s="134">
        <v>0</v>
      </c>
      <c r="AI399" s="134">
        <v>1.11823558213508E-10</v>
      </c>
      <c r="AJ399" s="134">
        <v>1.9189565654046697E-11</v>
      </c>
    </row>
    <row r="400" spans="1:36">
      <c r="A400">
        <v>337</v>
      </c>
      <c r="B400">
        <v>9963</v>
      </c>
      <c r="C400" t="s">
        <v>2565</v>
      </c>
      <c r="D400" t="s">
        <v>2566</v>
      </c>
      <c r="E400" t="s">
        <v>41</v>
      </c>
      <c r="F400" t="s">
        <v>2607</v>
      </c>
      <c r="G400" t="s">
        <v>2608</v>
      </c>
      <c r="H400" t="s">
        <v>44</v>
      </c>
      <c r="I400" t="s">
        <v>1207</v>
      </c>
      <c r="J400" t="s">
        <v>45</v>
      </c>
      <c r="K400" t="s">
        <v>45</v>
      </c>
      <c r="L400" t="s">
        <v>46</v>
      </c>
      <c r="M400" t="s">
        <v>47</v>
      </c>
      <c r="N400" t="s">
        <v>150</v>
      </c>
      <c r="O400" t="s">
        <v>51</v>
      </c>
      <c r="P400" t="s">
        <v>2243</v>
      </c>
      <c r="Q400" t="s">
        <v>119</v>
      </c>
      <c r="R400" t="s">
        <v>120</v>
      </c>
      <c r="S400" t="s">
        <v>52</v>
      </c>
      <c r="T400" t="s">
        <v>2609</v>
      </c>
      <c r="U400" t="s">
        <v>1835</v>
      </c>
      <c r="V400" s="134">
        <v>9.4000000000000004E-3</v>
      </c>
      <c r="W400" s="134">
        <v>3.6790000000000003E-2</v>
      </c>
      <c r="X400" t="s">
        <v>123</v>
      </c>
      <c r="Y400" t="s">
        <v>51</v>
      </c>
      <c r="Z400" s="130">
        <v>-0.01</v>
      </c>
      <c r="AA400" s="132">
        <v>1</v>
      </c>
      <c r="AB400" s="136">
        <v>109.08</v>
      </c>
      <c r="AC400" s="130">
        <v>0</v>
      </c>
      <c r="AD400" s="130">
        <v>0</v>
      </c>
      <c r="AG400" t="s">
        <v>127</v>
      </c>
      <c r="AH400" s="134">
        <v>0</v>
      </c>
      <c r="AI400" s="134">
        <v>2.3550588244605501E-10</v>
      </c>
      <c r="AJ400" s="134">
        <v>4.0414163753258594E-11</v>
      </c>
    </row>
    <row r="401" spans="1:36">
      <c r="A401">
        <v>337</v>
      </c>
      <c r="B401">
        <v>9963</v>
      </c>
      <c r="C401" t="s">
        <v>2389</v>
      </c>
      <c r="D401" t="s">
        <v>2390</v>
      </c>
      <c r="E401" t="s">
        <v>41</v>
      </c>
      <c r="F401" t="s">
        <v>2391</v>
      </c>
      <c r="G401" t="s">
        <v>2392</v>
      </c>
      <c r="H401" t="s">
        <v>44</v>
      </c>
      <c r="I401" t="s">
        <v>1392</v>
      </c>
      <c r="J401" t="s">
        <v>45</v>
      </c>
      <c r="K401" t="s">
        <v>45</v>
      </c>
      <c r="L401" t="s">
        <v>46</v>
      </c>
      <c r="M401" t="s">
        <v>47</v>
      </c>
      <c r="N401" t="s">
        <v>150</v>
      </c>
      <c r="O401" t="s">
        <v>51</v>
      </c>
      <c r="P401" t="s">
        <v>1772</v>
      </c>
      <c r="Q401" t="s">
        <v>143</v>
      </c>
      <c r="R401" t="s">
        <v>120</v>
      </c>
      <c r="S401" t="s">
        <v>52</v>
      </c>
      <c r="T401" t="s">
        <v>2393</v>
      </c>
      <c r="U401" t="s">
        <v>2394</v>
      </c>
      <c r="V401" s="134">
        <v>4.1000000000000002E-2</v>
      </c>
      <c r="W401" s="134">
        <v>4.3110000000000002E-2</v>
      </c>
      <c r="X401" t="s">
        <v>123</v>
      </c>
      <c r="Y401" t="s">
        <v>51</v>
      </c>
      <c r="Z401" s="130">
        <v>0.08</v>
      </c>
      <c r="AA401" s="132">
        <v>1</v>
      </c>
      <c r="AB401" s="136">
        <v>100.32</v>
      </c>
      <c r="AD401" s="130">
        <v>0</v>
      </c>
      <c r="AG401" t="s">
        <v>127</v>
      </c>
      <c r="AH401" s="134">
        <v>0</v>
      </c>
      <c r="AI401" s="134">
        <v>3.8500692784141198E-10</v>
      </c>
      <c r="AJ401" s="134">
        <v>6.6069402879929999E-11</v>
      </c>
    </row>
    <row r="402" spans="1:36">
      <c r="A402">
        <v>337</v>
      </c>
      <c r="B402">
        <v>9963</v>
      </c>
      <c r="C402" t="s">
        <v>2571</v>
      </c>
      <c r="D402" t="s">
        <v>2572</v>
      </c>
      <c r="E402" t="s">
        <v>41</v>
      </c>
      <c r="F402" t="s">
        <v>2573</v>
      </c>
      <c r="G402" t="s">
        <v>2574</v>
      </c>
      <c r="H402" t="s">
        <v>44</v>
      </c>
      <c r="I402" t="s">
        <v>1208</v>
      </c>
      <c r="J402" t="s">
        <v>45</v>
      </c>
      <c r="K402" t="s">
        <v>45</v>
      </c>
      <c r="L402" t="s">
        <v>46</v>
      </c>
      <c r="M402" t="s">
        <v>47</v>
      </c>
      <c r="N402" t="s">
        <v>59</v>
      </c>
      <c r="O402" t="s">
        <v>51</v>
      </c>
      <c r="P402" t="s">
        <v>142</v>
      </c>
      <c r="Q402" t="s">
        <v>143</v>
      </c>
      <c r="R402" t="s">
        <v>120</v>
      </c>
      <c r="S402" t="s">
        <v>52</v>
      </c>
      <c r="T402" t="s">
        <v>2575</v>
      </c>
      <c r="U402" t="s">
        <v>2576</v>
      </c>
      <c r="V402" s="134">
        <v>4.6899999999999997E-2</v>
      </c>
      <c r="W402" s="134">
        <v>5.3400000000000003E-2</v>
      </c>
      <c r="X402" t="s">
        <v>123</v>
      </c>
      <c r="Y402" t="s">
        <v>51</v>
      </c>
      <c r="Z402" s="130">
        <v>2807727.07</v>
      </c>
      <c r="AA402" s="132">
        <v>1</v>
      </c>
      <c r="AB402" s="136">
        <v>85.05</v>
      </c>
      <c r="AD402" s="130">
        <v>2387.9720000000002</v>
      </c>
      <c r="AG402" t="s">
        <v>127</v>
      </c>
      <c r="AH402" s="134">
        <v>2.078E-3</v>
      </c>
      <c r="AI402" s="134">
        <v>1.14556633100193E-2</v>
      </c>
      <c r="AJ402" s="134">
        <v>1.9658577021716798E-3</v>
      </c>
    </row>
    <row r="403" spans="1:36">
      <c r="A403">
        <v>337</v>
      </c>
      <c r="B403">
        <v>9963</v>
      </c>
      <c r="C403" t="s">
        <v>2048</v>
      </c>
      <c r="D403" t="s">
        <v>2049</v>
      </c>
      <c r="E403" t="s">
        <v>41</v>
      </c>
      <c r="F403" t="s">
        <v>2610</v>
      </c>
      <c r="G403" t="s">
        <v>2611</v>
      </c>
      <c r="H403" t="s">
        <v>44</v>
      </c>
      <c r="I403" t="s">
        <v>1208</v>
      </c>
      <c r="J403" t="s">
        <v>69</v>
      </c>
      <c r="K403" t="s">
        <v>45</v>
      </c>
      <c r="L403" t="s">
        <v>46</v>
      </c>
      <c r="M403" t="s">
        <v>83</v>
      </c>
      <c r="N403" t="s">
        <v>1011</v>
      </c>
      <c r="O403" t="s">
        <v>51</v>
      </c>
      <c r="P403" t="s">
        <v>2612</v>
      </c>
      <c r="Q403" t="s">
        <v>134</v>
      </c>
      <c r="R403" t="s">
        <v>120</v>
      </c>
      <c r="S403" t="s">
        <v>73</v>
      </c>
      <c r="T403" t="s">
        <v>2613</v>
      </c>
      <c r="U403" t="s">
        <v>2614</v>
      </c>
      <c r="V403" s="134">
        <v>8.1000000000000003E-2</v>
      </c>
      <c r="W403" s="134">
        <v>6.2759999999999996E-2</v>
      </c>
      <c r="X403" t="s">
        <v>123</v>
      </c>
      <c r="Y403" t="s">
        <v>51</v>
      </c>
      <c r="Z403" s="130">
        <v>700000</v>
      </c>
      <c r="AA403" s="132">
        <v>2.9780000000000002</v>
      </c>
      <c r="AB403" s="136">
        <v>129.733</v>
      </c>
      <c r="AD403" s="130">
        <v>2704.4140000000002</v>
      </c>
      <c r="AG403" t="s">
        <v>127</v>
      </c>
      <c r="AH403" s="134">
        <v>5.5999999999999999E-3</v>
      </c>
      <c r="AI403" s="134">
        <v>1.2973711263732601E-2</v>
      </c>
      <c r="AJ403" s="134">
        <v>2.22636346087909E-3</v>
      </c>
    </row>
    <row r="404" spans="1:36">
      <c r="A404">
        <v>337</v>
      </c>
      <c r="B404">
        <v>9963</v>
      </c>
      <c r="C404" t="s">
        <v>2400</v>
      </c>
      <c r="D404" t="s">
        <v>2401</v>
      </c>
      <c r="E404" t="s">
        <v>65</v>
      </c>
      <c r="F404" t="s">
        <v>2402</v>
      </c>
      <c r="G404" t="s">
        <v>2403</v>
      </c>
      <c r="H404" t="s">
        <v>44</v>
      </c>
      <c r="I404" t="s">
        <v>1208</v>
      </c>
      <c r="J404" t="s">
        <v>69</v>
      </c>
      <c r="K404" t="s">
        <v>219</v>
      </c>
      <c r="L404" t="s">
        <v>46</v>
      </c>
      <c r="M404" t="s">
        <v>83</v>
      </c>
      <c r="N404" t="s">
        <v>945</v>
      </c>
      <c r="O404" t="s">
        <v>51</v>
      </c>
      <c r="P404" t="s">
        <v>2404</v>
      </c>
      <c r="Q404" t="s">
        <v>134</v>
      </c>
      <c r="R404" t="s">
        <v>120</v>
      </c>
      <c r="S404" t="s">
        <v>73</v>
      </c>
      <c r="T404" t="s">
        <v>2405</v>
      </c>
      <c r="U404" t="s">
        <v>2406</v>
      </c>
      <c r="V404" s="134">
        <v>5.3749999999999999E-2</v>
      </c>
      <c r="W404" s="134">
        <v>7.2300000000000003E-2</v>
      </c>
      <c r="X404" t="s">
        <v>123</v>
      </c>
      <c r="Y404" t="s">
        <v>51</v>
      </c>
      <c r="Z404" s="130">
        <v>400000</v>
      </c>
      <c r="AA404" s="132">
        <v>2.9780000000000002</v>
      </c>
      <c r="AB404" s="136">
        <v>100.34699999999999</v>
      </c>
      <c r="AD404" s="130">
        <v>1195.33</v>
      </c>
      <c r="AG404" t="s">
        <v>127</v>
      </c>
      <c r="AH404" s="134">
        <v>6.4000000000000005E-4</v>
      </c>
      <c r="AI404" s="134">
        <v>5.7342789182106696E-3</v>
      </c>
      <c r="AJ404" s="134">
        <v>9.8403523852746391E-4</v>
      </c>
    </row>
    <row r="405" spans="1:36">
      <c r="A405">
        <v>337</v>
      </c>
      <c r="B405">
        <v>9963</v>
      </c>
      <c r="C405" t="s">
        <v>2400</v>
      </c>
      <c r="D405" t="s">
        <v>2401</v>
      </c>
      <c r="E405" t="s">
        <v>65</v>
      </c>
      <c r="F405" t="s">
        <v>2407</v>
      </c>
      <c r="G405" t="s">
        <v>2408</v>
      </c>
      <c r="H405" t="s">
        <v>44</v>
      </c>
      <c r="I405" t="s">
        <v>1208</v>
      </c>
      <c r="J405" t="s">
        <v>69</v>
      </c>
      <c r="K405" t="s">
        <v>219</v>
      </c>
      <c r="L405" t="s">
        <v>46</v>
      </c>
      <c r="M405" t="s">
        <v>83</v>
      </c>
      <c r="N405" t="s">
        <v>945</v>
      </c>
      <c r="O405" t="s">
        <v>51</v>
      </c>
      <c r="P405" t="s">
        <v>2404</v>
      </c>
      <c r="Q405" t="s">
        <v>134</v>
      </c>
      <c r="R405" t="s">
        <v>120</v>
      </c>
      <c r="S405" t="s">
        <v>73</v>
      </c>
      <c r="T405" t="s">
        <v>2409</v>
      </c>
      <c r="U405" t="s">
        <v>2410</v>
      </c>
      <c r="V405" s="134">
        <v>5.8749999999999997E-2</v>
      </c>
      <c r="W405" s="134">
        <v>7.6499999999999999E-2</v>
      </c>
      <c r="X405" t="s">
        <v>123</v>
      </c>
      <c r="Y405" t="s">
        <v>51</v>
      </c>
      <c r="Z405" s="130">
        <v>656000</v>
      </c>
      <c r="AA405" s="132">
        <v>2.9780000000000002</v>
      </c>
      <c r="AB405" s="136">
        <v>97.52</v>
      </c>
      <c r="AD405" s="130">
        <v>1905.1210000000001</v>
      </c>
      <c r="AG405" t="s">
        <v>127</v>
      </c>
      <c r="AH405" s="134">
        <v>1.0499999999999999E-3</v>
      </c>
      <c r="AI405" s="134">
        <v>9.1393162285570498E-3</v>
      </c>
      <c r="AJ405" s="134">
        <v>1.56835922235753E-3</v>
      </c>
    </row>
    <row r="406" spans="1:36">
      <c r="A406">
        <v>337</v>
      </c>
      <c r="B406">
        <v>9963</v>
      </c>
      <c r="C406" t="s">
        <v>2411</v>
      </c>
      <c r="D406" t="s">
        <v>2412</v>
      </c>
      <c r="E406" t="s">
        <v>41</v>
      </c>
      <c r="F406" t="s">
        <v>2413</v>
      </c>
      <c r="G406" t="s">
        <v>2414</v>
      </c>
      <c r="H406" t="s">
        <v>44</v>
      </c>
      <c r="I406" t="s">
        <v>1208</v>
      </c>
      <c r="J406" t="s">
        <v>69</v>
      </c>
      <c r="K406" t="s">
        <v>45</v>
      </c>
      <c r="L406" t="s">
        <v>46</v>
      </c>
      <c r="M406" t="s">
        <v>83</v>
      </c>
      <c r="N406" t="s">
        <v>945</v>
      </c>
      <c r="O406" t="s">
        <v>51</v>
      </c>
      <c r="P406" t="s">
        <v>2404</v>
      </c>
      <c r="Q406" t="s">
        <v>134</v>
      </c>
      <c r="R406" t="s">
        <v>120</v>
      </c>
      <c r="S406" t="s">
        <v>73</v>
      </c>
      <c r="T406" t="s">
        <v>2415</v>
      </c>
      <c r="U406" t="s">
        <v>136</v>
      </c>
      <c r="V406" s="134">
        <v>6.5000000000000002E-2</v>
      </c>
      <c r="W406" s="134">
        <v>6.105E-2</v>
      </c>
      <c r="X406" t="s">
        <v>123</v>
      </c>
      <c r="Y406" t="s">
        <v>51</v>
      </c>
      <c r="Z406" s="130">
        <v>162000</v>
      </c>
      <c r="AA406" s="132">
        <v>2.9780000000000002</v>
      </c>
      <c r="AB406" s="136">
        <v>100.524</v>
      </c>
      <c r="AD406" s="130">
        <v>484.964</v>
      </c>
      <c r="AG406" t="s">
        <v>127</v>
      </c>
      <c r="AH406" s="134">
        <v>2.7E-4</v>
      </c>
      <c r="AI406" s="134">
        <v>2.3264886348813799E-3</v>
      </c>
      <c r="AJ406" s="134">
        <v>3.99238828701988E-4</v>
      </c>
    </row>
    <row r="407" spans="1:36">
      <c r="A407">
        <v>337</v>
      </c>
      <c r="B407">
        <v>9963</v>
      </c>
      <c r="C407" t="s">
        <v>2435</v>
      </c>
      <c r="D407" t="s">
        <v>2436</v>
      </c>
      <c r="E407" t="s">
        <v>225</v>
      </c>
      <c r="F407" t="s">
        <v>2437</v>
      </c>
      <c r="G407" t="s">
        <v>2438</v>
      </c>
      <c r="H407" t="s">
        <v>44</v>
      </c>
      <c r="I407" t="s">
        <v>1208</v>
      </c>
      <c r="J407" t="s">
        <v>69</v>
      </c>
      <c r="K407" t="s">
        <v>70</v>
      </c>
      <c r="L407" t="s">
        <v>46</v>
      </c>
      <c r="M407" t="s">
        <v>83</v>
      </c>
      <c r="N407" t="s">
        <v>1011</v>
      </c>
      <c r="O407" t="s">
        <v>51</v>
      </c>
      <c r="P407" t="s">
        <v>883</v>
      </c>
      <c r="Q407" t="s">
        <v>883</v>
      </c>
      <c r="R407" t="s">
        <v>883</v>
      </c>
      <c r="S407" t="s">
        <v>73</v>
      </c>
      <c r="T407" t="s">
        <v>2439</v>
      </c>
      <c r="U407" t="s">
        <v>2440</v>
      </c>
      <c r="V407" s="134">
        <v>1.4999999999999999E-2</v>
      </c>
      <c r="W407" s="134">
        <v>-7.7600000000000004E-3</v>
      </c>
      <c r="X407" t="s">
        <v>123</v>
      </c>
      <c r="Y407" t="s">
        <v>51</v>
      </c>
      <c r="Z407" s="130">
        <v>291000</v>
      </c>
      <c r="AA407" s="132">
        <v>2.9780000000000002</v>
      </c>
      <c r="AB407" s="136">
        <v>112.59699999999999</v>
      </c>
      <c r="AD407" s="130">
        <v>975.76199999999994</v>
      </c>
      <c r="AG407" t="s">
        <v>127</v>
      </c>
      <c r="AH407" s="134">
        <v>3.5300000000000002E-4</v>
      </c>
      <c r="AI407" s="134">
        <v>4.6809582138952503E-3</v>
      </c>
      <c r="AJ407" s="134">
        <v>8.0327934832734598E-4</v>
      </c>
    </row>
    <row r="408" spans="1:36">
      <c r="A408">
        <v>337</v>
      </c>
      <c r="B408">
        <v>9963</v>
      </c>
      <c r="C408" t="s">
        <v>2416</v>
      </c>
      <c r="D408" t="s">
        <v>2417</v>
      </c>
      <c r="E408" t="s">
        <v>41</v>
      </c>
      <c r="F408" t="s">
        <v>2418</v>
      </c>
      <c r="G408" t="s">
        <v>2419</v>
      </c>
      <c r="H408" t="s">
        <v>44</v>
      </c>
      <c r="I408" t="s">
        <v>1208</v>
      </c>
      <c r="J408" t="s">
        <v>69</v>
      </c>
      <c r="K408" t="s">
        <v>70</v>
      </c>
      <c r="L408" t="s">
        <v>46</v>
      </c>
      <c r="M408" t="s">
        <v>83</v>
      </c>
      <c r="N408" t="s">
        <v>992</v>
      </c>
      <c r="O408" t="s">
        <v>51</v>
      </c>
      <c r="P408" t="s">
        <v>2420</v>
      </c>
      <c r="Q408" t="s">
        <v>134</v>
      </c>
      <c r="R408" t="s">
        <v>120</v>
      </c>
      <c r="S408" t="s">
        <v>234</v>
      </c>
      <c r="T408" t="s">
        <v>2421</v>
      </c>
      <c r="U408" t="s">
        <v>2422</v>
      </c>
      <c r="V408" s="134">
        <v>4.3749999999999997E-2</v>
      </c>
      <c r="W408" s="134">
        <v>3.952E-2</v>
      </c>
      <c r="X408" t="s">
        <v>123</v>
      </c>
      <c r="Y408" t="s">
        <v>51</v>
      </c>
      <c r="Z408" s="130">
        <v>709000</v>
      </c>
      <c r="AA408" s="132">
        <v>3.3944999999999999</v>
      </c>
      <c r="AB408" s="136">
        <v>102.52800000000001</v>
      </c>
      <c r="AD408" s="130">
        <v>2467.5439999999999</v>
      </c>
      <c r="AG408" t="s">
        <v>127</v>
      </c>
      <c r="AH408" s="134">
        <v>4.73E-4</v>
      </c>
      <c r="AI408" s="134">
        <v>1.1837390954715501E-2</v>
      </c>
      <c r="AJ408" s="134">
        <v>2.0313643612056998E-3</v>
      </c>
    </row>
    <row r="409" spans="1:36">
      <c r="A409">
        <v>337</v>
      </c>
      <c r="B409">
        <v>9963</v>
      </c>
      <c r="C409" t="s">
        <v>2416</v>
      </c>
      <c r="D409" t="s">
        <v>2417</v>
      </c>
      <c r="E409" t="s">
        <v>41</v>
      </c>
      <c r="F409" t="s">
        <v>2423</v>
      </c>
      <c r="G409" t="s">
        <v>2424</v>
      </c>
      <c r="H409" t="s">
        <v>44</v>
      </c>
      <c r="I409" t="s">
        <v>1208</v>
      </c>
      <c r="J409" t="s">
        <v>69</v>
      </c>
      <c r="K409" t="s">
        <v>70</v>
      </c>
      <c r="L409" t="s">
        <v>46</v>
      </c>
      <c r="M409" t="s">
        <v>83</v>
      </c>
      <c r="N409" t="s">
        <v>992</v>
      </c>
      <c r="O409" t="s">
        <v>51</v>
      </c>
      <c r="P409" t="s">
        <v>2420</v>
      </c>
      <c r="Q409" t="s">
        <v>134</v>
      </c>
      <c r="R409" t="s">
        <v>120</v>
      </c>
      <c r="S409" t="s">
        <v>73</v>
      </c>
      <c r="T409" t="s">
        <v>2425</v>
      </c>
      <c r="U409" t="s">
        <v>2426</v>
      </c>
      <c r="V409" s="134">
        <v>5.1249999999999997E-2</v>
      </c>
      <c r="W409" s="134">
        <v>5.2179999999999997E-2</v>
      </c>
      <c r="X409" t="s">
        <v>123</v>
      </c>
      <c r="Y409" t="s">
        <v>51</v>
      </c>
      <c r="Z409" s="130">
        <v>559000</v>
      </c>
      <c r="AA409" s="132">
        <v>2.9780000000000002</v>
      </c>
      <c r="AB409" s="136">
        <v>101.586</v>
      </c>
      <c r="AD409" s="130">
        <v>1691.11</v>
      </c>
      <c r="AG409" t="s">
        <v>127</v>
      </c>
      <c r="AH409" s="134">
        <v>5.5900000000000004E-4</v>
      </c>
      <c r="AI409" s="134">
        <v>8.1126521678226704E-3</v>
      </c>
      <c r="AJ409" s="134">
        <v>1.3921777654904901E-3</v>
      </c>
    </row>
    <row r="410" spans="1:36">
      <c r="A410">
        <v>337</v>
      </c>
      <c r="B410">
        <v>9964</v>
      </c>
      <c r="C410" t="s">
        <v>1768</v>
      </c>
      <c r="D410" t="s">
        <v>1769</v>
      </c>
      <c r="E410" t="s">
        <v>41</v>
      </c>
      <c r="F410" t="s">
        <v>1770</v>
      </c>
      <c r="G410" t="s">
        <v>1771</v>
      </c>
      <c r="H410" t="s">
        <v>44</v>
      </c>
      <c r="I410" t="s">
        <v>1392</v>
      </c>
      <c r="J410" t="s">
        <v>45</v>
      </c>
      <c r="K410" t="s">
        <v>45</v>
      </c>
      <c r="L410" t="s">
        <v>46</v>
      </c>
      <c r="M410" t="s">
        <v>47</v>
      </c>
      <c r="N410" t="s">
        <v>912</v>
      </c>
      <c r="O410" t="s">
        <v>51</v>
      </c>
      <c r="P410" t="s">
        <v>1772</v>
      </c>
      <c r="Q410" t="s">
        <v>143</v>
      </c>
      <c r="R410" t="s">
        <v>120</v>
      </c>
      <c r="S410" t="s">
        <v>52</v>
      </c>
      <c r="T410" t="s">
        <v>1773</v>
      </c>
      <c r="U410" t="s">
        <v>1774</v>
      </c>
      <c r="V410" s="134">
        <v>3.5000000000000003E-2</v>
      </c>
      <c r="W410" s="134">
        <v>4.4089999999999997E-2</v>
      </c>
      <c r="X410" t="s">
        <v>123</v>
      </c>
      <c r="Y410" t="s">
        <v>51</v>
      </c>
      <c r="Z410" s="130">
        <v>20374</v>
      </c>
      <c r="AA410" s="132">
        <v>1</v>
      </c>
      <c r="AB410" s="136">
        <v>100.26</v>
      </c>
      <c r="AD410" s="130">
        <v>20.427</v>
      </c>
      <c r="AG410" t="s">
        <v>127</v>
      </c>
      <c r="AH410" s="134">
        <v>2.4399999999999999E-4</v>
      </c>
      <c r="AI410" s="134">
        <v>2.3730056082642901E-3</v>
      </c>
      <c r="AJ410" s="134">
        <v>4.2198067138048199E-4</v>
      </c>
    </row>
    <row r="411" spans="1:36">
      <c r="A411">
        <v>337</v>
      </c>
      <c r="B411">
        <v>9964</v>
      </c>
      <c r="C411" t="s">
        <v>1768</v>
      </c>
      <c r="D411" t="s">
        <v>1769</v>
      </c>
      <c r="E411" t="s">
        <v>41</v>
      </c>
      <c r="F411" t="s">
        <v>1775</v>
      </c>
      <c r="G411" t="s">
        <v>1776</v>
      </c>
      <c r="H411" t="s">
        <v>44</v>
      </c>
      <c r="I411" t="s">
        <v>1207</v>
      </c>
      <c r="J411" t="s">
        <v>45</v>
      </c>
      <c r="K411" t="s">
        <v>45</v>
      </c>
      <c r="L411" t="s">
        <v>46</v>
      </c>
      <c r="M411" t="s">
        <v>47</v>
      </c>
      <c r="N411" t="s">
        <v>912</v>
      </c>
      <c r="O411" t="s">
        <v>51</v>
      </c>
      <c r="P411" t="s">
        <v>1772</v>
      </c>
      <c r="Q411" t="s">
        <v>143</v>
      </c>
      <c r="R411" t="s">
        <v>120</v>
      </c>
      <c r="S411" t="s">
        <v>52</v>
      </c>
      <c r="T411" t="s">
        <v>1777</v>
      </c>
      <c r="U411" t="s">
        <v>1778</v>
      </c>
      <c r="V411" s="134">
        <v>3.85E-2</v>
      </c>
      <c r="W411" s="134">
        <v>2.7390000000000001E-2</v>
      </c>
      <c r="X411" t="s">
        <v>123</v>
      </c>
      <c r="Y411" t="s">
        <v>51</v>
      </c>
      <c r="Z411" s="130">
        <v>43200</v>
      </c>
      <c r="AA411" s="132">
        <v>1</v>
      </c>
      <c r="AB411" s="136">
        <v>113.76</v>
      </c>
      <c r="AD411" s="130">
        <v>49.143999999999998</v>
      </c>
      <c r="AG411" t="s">
        <v>127</v>
      </c>
      <c r="AH411" s="134">
        <v>1.8000000000000001E-4</v>
      </c>
      <c r="AI411" s="134">
        <v>5.7091058180670402E-3</v>
      </c>
      <c r="AJ411" s="134">
        <v>1.01522402547219E-3</v>
      </c>
    </row>
    <row r="412" spans="1:36">
      <c r="A412">
        <v>337</v>
      </c>
      <c r="B412">
        <v>9964</v>
      </c>
      <c r="C412" t="s">
        <v>1779</v>
      </c>
      <c r="D412" t="s">
        <v>1780</v>
      </c>
      <c r="E412" t="s">
        <v>41</v>
      </c>
      <c r="F412" t="s">
        <v>2577</v>
      </c>
      <c r="G412" t="s">
        <v>2578</v>
      </c>
      <c r="H412" t="s">
        <v>44</v>
      </c>
      <c r="I412" t="s">
        <v>1207</v>
      </c>
      <c r="J412" t="s">
        <v>45</v>
      </c>
      <c r="K412" t="s">
        <v>219</v>
      </c>
      <c r="L412" t="s">
        <v>46</v>
      </c>
      <c r="M412" t="s">
        <v>47</v>
      </c>
      <c r="N412" t="s">
        <v>924</v>
      </c>
      <c r="O412" t="s">
        <v>51</v>
      </c>
      <c r="P412" t="s">
        <v>1772</v>
      </c>
      <c r="Q412" t="s">
        <v>143</v>
      </c>
      <c r="R412" t="s">
        <v>120</v>
      </c>
      <c r="S412" t="s">
        <v>52</v>
      </c>
      <c r="T412" t="s">
        <v>2579</v>
      </c>
      <c r="U412" t="s">
        <v>2580</v>
      </c>
      <c r="V412" s="134">
        <v>2.8500000000000001E-2</v>
      </c>
      <c r="W412" s="134">
        <v>3.5459999999999998E-2</v>
      </c>
      <c r="X412" t="s">
        <v>123</v>
      </c>
      <c r="Y412" t="s">
        <v>51</v>
      </c>
      <c r="Z412" s="130">
        <v>8000</v>
      </c>
      <c r="AA412" s="132">
        <v>1</v>
      </c>
      <c r="AB412" s="136">
        <v>121.37</v>
      </c>
      <c r="AD412" s="130">
        <v>9.7100000000000009</v>
      </c>
      <c r="AG412" t="s">
        <v>127</v>
      </c>
      <c r="AH412" s="134">
        <v>2.9E-5</v>
      </c>
      <c r="AI412" s="134">
        <v>1.1279662400680999E-3</v>
      </c>
      <c r="AJ412" s="134">
        <v>2.0058104777367401E-4</v>
      </c>
    </row>
    <row r="413" spans="1:36">
      <c r="A413">
        <v>337</v>
      </c>
      <c r="B413">
        <v>9964</v>
      </c>
      <c r="C413" t="s">
        <v>1779</v>
      </c>
      <c r="D413" t="s">
        <v>1780</v>
      </c>
      <c r="E413" t="s">
        <v>41</v>
      </c>
      <c r="F413" t="s">
        <v>1781</v>
      </c>
      <c r="G413" t="s">
        <v>1782</v>
      </c>
      <c r="H413" t="s">
        <v>44</v>
      </c>
      <c r="I413" t="s">
        <v>1207</v>
      </c>
      <c r="J413" t="s">
        <v>45</v>
      </c>
      <c r="K413" t="s">
        <v>219</v>
      </c>
      <c r="L413" t="s">
        <v>46</v>
      </c>
      <c r="M413" t="s">
        <v>47</v>
      </c>
      <c r="N413" t="s">
        <v>924</v>
      </c>
      <c r="O413" t="s">
        <v>51</v>
      </c>
      <c r="P413" t="s">
        <v>1772</v>
      </c>
      <c r="Q413" t="s">
        <v>143</v>
      </c>
      <c r="R413" t="s">
        <v>120</v>
      </c>
      <c r="S413" t="s">
        <v>52</v>
      </c>
      <c r="T413" t="s">
        <v>1783</v>
      </c>
      <c r="U413" t="s">
        <v>1720</v>
      </c>
      <c r="V413" s="134">
        <v>2.4500000000000001E-2</v>
      </c>
      <c r="W413" s="134">
        <v>2.6589999999999999E-2</v>
      </c>
      <c r="X413" t="s">
        <v>123</v>
      </c>
      <c r="Y413" t="s">
        <v>51</v>
      </c>
      <c r="Z413" s="130">
        <v>10956.53</v>
      </c>
      <c r="AA413" s="132">
        <v>1</v>
      </c>
      <c r="AB413" s="136">
        <v>119.32</v>
      </c>
      <c r="AD413" s="130">
        <v>13.073</v>
      </c>
      <c r="AG413" t="s">
        <v>127</v>
      </c>
      <c r="AH413" s="134">
        <v>2.9E-5</v>
      </c>
      <c r="AI413" s="134">
        <v>1.5187316352376699E-3</v>
      </c>
      <c r="AJ413" s="134">
        <v>2.70069060457523E-4</v>
      </c>
    </row>
    <row r="414" spans="1:36">
      <c r="A414">
        <v>337</v>
      </c>
      <c r="B414">
        <v>9964</v>
      </c>
      <c r="C414" t="s">
        <v>1784</v>
      </c>
      <c r="D414" t="s">
        <v>1785</v>
      </c>
      <c r="E414" t="s">
        <v>41</v>
      </c>
      <c r="F414" t="s">
        <v>1786</v>
      </c>
      <c r="G414" t="s">
        <v>1787</v>
      </c>
      <c r="H414" t="s">
        <v>44</v>
      </c>
      <c r="I414" t="s">
        <v>1207</v>
      </c>
      <c r="J414" t="s">
        <v>45</v>
      </c>
      <c r="K414" t="s">
        <v>45</v>
      </c>
      <c r="L414" t="s">
        <v>46</v>
      </c>
      <c r="M414" t="s">
        <v>47</v>
      </c>
      <c r="N414" t="s">
        <v>908</v>
      </c>
      <c r="O414" t="s">
        <v>51</v>
      </c>
      <c r="P414" t="s">
        <v>118</v>
      </c>
      <c r="Q414" t="s">
        <v>119</v>
      </c>
      <c r="R414" t="s">
        <v>120</v>
      </c>
      <c r="S414" t="s">
        <v>52</v>
      </c>
      <c r="T414" t="s">
        <v>1788</v>
      </c>
      <c r="U414" t="s">
        <v>1789</v>
      </c>
      <c r="V414" s="134">
        <v>2.75E-2</v>
      </c>
      <c r="W414" s="134">
        <v>2.2720000000000001E-2</v>
      </c>
      <c r="X414" t="s">
        <v>123</v>
      </c>
      <c r="Y414" t="s">
        <v>51</v>
      </c>
      <c r="Z414" s="130">
        <v>38767.879999999997</v>
      </c>
      <c r="AA414" s="132">
        <v>1</v>
      </c>
      <c r="AB414" s="136">
        <v>120.6</v>
      </c>
      <c r="AD414" s="130">
        <v>46.753999999999998</v>
      </c>
      <c r="AG414" t="s">
        <v>127</v>
      </c>
      <c r="AH414" s="134">
        <v>1.5799999999999999E-4</v>
      </c>
      <c r="AI414" s="134">
        <v>5.4314292005693101E-3</v>
      </c>
      <c r="AJ414" s="134">
        <v>9.6584606990803598E-4</v>
      </c>
    </row>
    <row r="415" spans="1:36">
      <c r="A415">
        <v>337</v>
      </c>
      <c r="B415">
        <v>9964</v>
      </c>
      <c r="C415" t="s">
        <v>1790</v>
      </c>
      <c r="D415" t="s">
        <v>1791</v>
      </c>
      <c r="E415" t="s">
        <v>41</v>
      </c>
      <c r="F415" t="s">
        <v>1792</v>
      </c>
      <c r="G415" t="s">
        <v>1793</v>
      </c>
      <c r="H415" t="s">
        <v>44</v>
      </c>
      <c r="I415" t="s">
        <v>1392</v>
      </c>
      <c r="J415" t="s">
        <v>45</v>
      </c>
      <c r="K415" t="s">
        <v>45</v>
      </c>
      <c r="L415" t="s">
        <v>46</v>
      </c>
      <c r="M415" t="s">
        <v>47</v>
      </c>
      <c r="N415" t="s">
        <v>911</v>
      </c>
      <c r="O415" t="s">
        <v>51</v>
      </c>
      <c r="P415" t="s">
        <v>1772</v>
      </c>
      <c r="Q415" t="s">
        <v>143</v>
      </c>
      <c r="R415" t="s">
        <v>120</v>
      </c>
      <c r="S415" t="s">
        <v>52</v>
      </c>
      <c r="T415" t="s">
        <v>1794</v>
      </c>
      <c r="U415" t="s">
        <v>1795</v>
      </c>
      <c r="V415" s="134">
        <v>5.1299999999999998E-2</v>
      </c>
      <c r="W415" s="134">
        <v>4.0939999999999997E-2</v>
      </c>
      <c r="X415" t="s">
        <v>123</v>
      </c>
      <c r="Y415" t="s">
        <v>51</v>
      </c>
      <c r="Z415" s="130">
        <v>53000</v>
      </c>
      <c r="AA415" s="132">
        <v>1</v>
      </c>
      <c r="AB415" s="136">
        <v>107.26</v>
      </c>
      <c r="AD415" s="130">
        <v>56.847999999999999</v>
      </c>
      <c r="AG415" t="s">
        <v>127</v>
      </c>
      <c r="AH415" s="134">
        <v>1.56E-4</v>
      </c>
      <c r="AI415" s="134">
        <v>6.6040206828441497E-3</v>
      </c>
      <c r="AJ415" s="134">
        <v>1.1743626192251299E-3</v>
      </c>
    </row>
    <row r="416" spans="1:36">
      <c r="A416">
        <v>337</v>
      </c>
      <c r="B416">
        <v>9964</v>
      </c>
      <c r="C416" t="s">
        <v>1796</v>
      </c>
      <c r="D416" t="s">
        <v>1797</v>
      </c>
      <c r="E416" t="s">
        <v>41</v>
      </c>
      <c r="F416" t="s">
        <v>1798</v>
      </c>
      <c r="G416" t="s">
        <v>1799</v>
      </c>
      <c r="H416" t="s">
        <v>44</v>
      </c>
      <c r="I416" t="s">
        <v>1392</v>
      </c>
      <c r="J416" t="s">
        <v>45</v>
      </c>
      <c r="K416" t="s">
        <v>219</v>
      </c>
      <c r="L416" t="s">
        <v>46</v>
      </c>
      <c r="M416" t="s">
        <v>47</v>
      </c>
      <c r="N416" t="s">
        <v>916</v>
      </c>
      <c r="O416" t="s">
        <v>51</v>
      </c>
      <c r="P416" t="s">
        <v>1800</v>
      </c>
      <c r="Q416" t="s">
        <v>119</v>
      </c>
      <c r="R416" t="s">
        <v>120</v>
      </c>
      <c r="S416" t="s">
        <v>52</v>
      </c>
      <c r="T416" t="s">
        <v>1801</v>
      </c>
      <c r="U416" t="s">
        <v>1802</v>
      </c>
      <c r="V416" s="134">
        <v>2.4E-2</v>
      </c>
      <c r="W416" s="134">
        <v>4.0280000000000003E-2</v>
      </c>
      <c r="X416" t="s">
        <v>123</v>
      </c>
      <c r="Y416" t="s">
        <v>51</v>
      </c>
      <c r="Z416" s="130">
        <v>73404.259999999995</v>
      </c>
      <c r="AA416" s="132">
        <v>1</v>
      </c>
      <c r="AB416" s="136">
        <v>89.93</v>
      </c>
      <c r="AD416" s="130">
        <v>66.012</v>
      </c>
      <c r="AG416" t="s">
        <v>127</v>
      </c>
      <c r="AH416" s="134">
        <v>4.8000000000000001E-5</v>
      </c>
      <c r="AI416" s="134">
        <v>7.6686800869709701E-3</v>
      </c>
      <c r="AJ416" s="134">
        <v>1.3636861035777801E-3</v>
      </c>
    </row>
    <row r="417" spans="1:36">
      <c r="A417">
        <v>337</v>
      </c>
      <c r="B417">
        <v>9964</v>
      </c>
      <c r="C417" t="s">
        <v>1803</v>
      </c>
      <c r="D417" t="s">
        <v>1804</v>
      </c>
      <c r="E417" t="s">
        <v>41</v>
      </c>
      <c r="F417" t="s">
        <v>1805</v>
      </c>
      <c r="G417" t="s">
        <v>1806</v>
      </c>
      <c r="H417" t="s">
        <v>44</v>
      </c>
      <c r="I417" t="s">
        <v>1207</v>
      </c>
      <c r="J417" t="s">
        <v>45</v>
      </c>
      <c r="K417" t="s">
        <v>45</v>
      </c>
      <c r="L417" t="s">
        <v>46</v>
      </c>
      <c r="M417" t="s">
        <v>47</v>
      </c>
      <c r="N417" t="s">
        <v>150</v>
      </c>
      <c r="O417" t="s">
        <v>51</v>
      </c>
      <c r="P417" t="s">
        <v>1800</v>
      </c>
      <c r="Q417" t="s">
        <v>119</v>
      </c>
      <c r="R417" t="s">
        <v>120</v>
      </c>
      <c r="S417" t="s">
        <v>52</v>
      </c>
      <c r="T417" t="s">
        <v>1807</v>
      </c>
      <c r="U417" t="s">
        <v>1759</v>
      </c>
      <c r="V417" s="134">
        <v>2.3400000000000001E-2</v>
      </c>
      <c r="W417" s="134">
        <v>2.4379999999999999E-2</v>
      </c>
      <c r="X417" t="s">
        <v>123</v>
      </c>
      <c r="Y417" t="s">
        <v>51</v>
      </c>
      <c r="Z417" s="130">
        <v>53278.71</v>
      </c>
      <c r="AA417" s="132">
        <v>1</v>
      </c>
      <c r="AB417" s="136">
        <v>119.82</v>
      </c>
      <c r="AD417" s="130">
        <v>63.838999999999999</v>
      </c>
      <c r="AG417" t="s">
        <v>127</v>
      </c>
      <c r="AH417" s="134">
        <v>4.6E-5</v>
      </c>
      <c r="AI417" s="134">
        <v>7.4161375935264803E-3</v>
      </c>
      <c r="AJ417" s="134">
        <v>1.3187776336758699E-3</v>
      </c>
    </row>
    <row r="418" spans="1:36">
      <c r="A418">
        <v>337</v>
      </c>
      <c r="B418">
        <v>9964</v>
      </c>
      <c r="C418" t="s">
        <v>1814</v>
      </c>
      <c r="D418" t="s">
        <v>1815</v>
      </c>
      <c r="E418" t="s">
        <v>41</v>
      </c>
      <c r="F418" t="s">
        <v>1816</v>
      </c>
      <c r="G418" t="s">
        <v>1817</v>
      </c>
      <c r="H418" t="s">
        <v>44</v>
      </c>
      <c r="I418" t="s">
        <v>1207</v>
      </c>
      <c r="J418" t="s">
        <v>45</v>
      </c>
      <c r="K418" t="s">
        <v>45</v>
      </c>
      <c r="L418" t="s">
        <v>46</v>
      </c>
      <c r="M418" t="s">
        <v>47</v>
      </c>
      <c r="N418" t="s">
        <v>936</v>
      </c>
      <c r="O418" t="s">
        <v>51</v>
      </c>
      <c r="P418" t="s">
        <v>118</v>
      </c>
      <c r="Q418" t="s">
        <v>119</v>
      </c>
      <c r="R418" t="s">
        <v>120</v>
      </c>
      <c r="S418" t="s">
        <v>52</v>
      </c>
      <c r="T418" t="s">
        <v>1818</v>
      </c>
      <c r="U418" t="s">
        <v>1819</v>
      </c>
      <c r="V418" s="134">
        <v>3.2000000000000001E-2</v>
      </c>
      <c r="W418" s="134">
        <v>2.9520000000000001E-2</v>
      </c>
      <c r="X418" t="s">
        <v>123</v>
      </c>
      <c r="Y418" t="s">
        <v>51</v>
      </c>
      <c r="Z418" s="130">
        <v>12400</v>
      </c>
      <c r="AA418" s="132">
        <v>1</v>
      </c>
      <c r="AB418" s="136">
        <v>111.53</v>
      </c>
      <c r="AD418" s="130">
        <v>13.83</v>
      </c>
      <c r="AG418" t="s">
        <v>127</v>
      </c>
      <c r="AH418" s="134">
        <v>2.8E-5</v>
      </c>
      <c r="AI418" s="134">
        <v>1.60660143256104E-3</v>
      </c>
      <c r="AJ418" s="134">
        <v>2.8569454231034601E-4</v>
      </c>
    </row>
    <row r="419" spans="1:36">
      <c r="A419">
        <v>337</v>
      </c>
      <c r="B419">
        <v>9964</v>
      </c>
      <c r="C419" t="s">
        <v>1814</v>
      </c>
      <c r="D419" t="s">
        <v>1815</v>
      </c>
      <c r="E419" t="s">
        <v>41</v>
      </c>
      <c r="F419" t="s">
        <v>1820</v>
      </c>
      <c r="G419" t="s">
        <v>1821</v>
      </c>
      <c r="H419" t="s">
        <v>44</v>
      </c>
      <c r="I419" t="s">
        <v>1392</v>
      </c>
      <c r="J419" t="s">
        <v>45</v>
      </c>
      <c r="K419" t="s">
        <v>45</v>
      </c>
      <c r="L419" t="s">
        <v>46</v>
      </c>
      <c r="M419" t="s">
        <v>47</v>
      </c>
      <c r="N419" t="s">
        <v>936</v>
      </c>
      <c r="O419" t="s">
        <v>51</v>
      </c>
      <c r="P419" t="s">
        <v>118</v>
      </c>
      <c r="Q419" t="s">
        <v>119</v>
      </c>
      <c r="R419" t="s">
        <v>120</v>
      </c>
      <c r="S419" t="s">
        <v>52</v>
      </c>
      <c r="T419" t="s">
        <v>1822</v>
      </c>
      <c r="U419" t="s">
        <v>1823</v>
      </c>
      <c r="V419" s="134">
        <v>5.7000000000000002E-2</v>
      </c>
      <c r="W419" s="134">
        <v>4.2000000000000003E-2</v>
      </c>
      <c r="X419" t="s">
        <v>123</v>
      </c>
      <c r="Y419" t="s">
        <v>51</v>
      </c>
      <c r="Z419" s="130">
        <v>12000</v>
      </c>
      <c r="AA419" s="132">
        <v>1</v>
      </c>
      <c r="AB419" s="136">
        <v>101.83</v>
      </c>
      <c r="AD419" s="130">
        <v>12.22</v>
      </c>
      <c r="AG419" t="s">
        <v>127</v>
      </c>
      <c r="AH419" s="134">
        <v>2.3E-5</v>
      </c>
      <c r="AI419" s="134">
        <v>1.4195534591678501E-3</v>
      </c>
      <c r="AJ419" s="134">
        <v>2.5243266163129199E-4</v>
      </c>
    </row>
    <row r="420" spans="1:36">
      <c r="A420">
        <v>337</v>
      </c>
      <c r="B420">
        <v>9964</v>
      </c>
      <c r="C420" t="s">
        <v>1824</v>
      </c>
      <c r="D420" t="s">
        <v>1825</v>
      </c>
      <c r="E420" t="s">
        <v>41</v>
      </c>
      <c r="F420" t="s">
        <v>1826</v>
      </c>
      <c r="G420" t="s">
        <v>1827</v>
      </c>
      <c r="H420" t="s">
        <v>44</v>
      </c>
      <c r="I420" t="s">
        <v>1207</v>
      </c>
      <c r="J420" t="s">
        <v>45</v>
      </c>
      <c r="K420" t="s">
        <v>45</v>
      </c>
      <c r="L420" t="s">
        <v>46</v>
      </c>
      <c r="M420" t="s">
        <v>47</v>
      </c>
      <c r="N420" t="s">
        <v>936</v>
      </c>
      <c r="O420" t="s">
        <v>51</v>
      </c>
      <c r="P420" t="s">
        <v>118</v>
      </c>
      <c r="Q420" t="s">
        <v>119</v>
      </c>
      <c r="R420" t="s">
        <v>120</v>
      </c>
      <c r="S420" t="s">
        <v>52</v>
      </c>
      <c r="T420" t="s">
        <v>1828</v>
      </c>
      <c r="U420" t="s">
        <v>1829</v>
      </c>
      <c r="V420" s="134">
        <v>3.2300000000000002E-2</v>
      </c>
      <c r="W420" s="134">
        <v>2.5479999999999999E-2</v>
      </c>
      <c r="X420" t="s">
        <v>123</v>
      </c>
      <c r="Y420" t="s">
        <v>51</v>
      </c>
      <c r="Z420" s="130">
        <v>21080</v>
      </c>
      <c r="AA420" s="132">
        <v>1</v>
      </c>
      <c r="AB420" s="136">
        <v>112.85</v>
      </c>
      <c r="AD420" s="130">
        <v>23.789000000000001</v>
      </c>
      <c r="AG420" t="s">
        <v>127</v>
      </c>
      <c r="AH420" s="134">
        <v>5.0000000000000002E-5</v>
      </c>
      <c r="AI420" s="134">
        <v>2.7635474924206198E-3</v>
      </c>
      <c r="AJ420" s="134">
        <v>4.9142893812900896E-4</v>
      </c>
    </row>
    <row r="421" spans="1:36">
      <c r="A421">
        <v>337</v>
      </c>
      <c r="B421">
        <v>9964</v>
      </c>
      <c r="C421" t="s">
        <v>1830</v>
      </c>
      <c r="D421" t="s">
        <v>1831</v>
      </c>
      <c r="E421" t="s">
        <v>41</v>
      </c>
      <c r="F421" t="s">
        <v>1832</v>
      </c>
      <c r="G421" t="s">
        <v>1833</v>
      </c>
      <c r="H421" t="s">
        <v>44</v>
      </c>
      <c r="I421" t="s">
        <v>1207</v>
      </c>
      <c r="J421" t="s">
        <v>45</v>
      </c>
      <c r="K421" t="s">
        <v>45</v>
      </c>
      <c r="L421" t="s">
        <v>46</v>
      </c>
      <c r="M421" t="s">
        <v>47</v>
      </c>
      <c r="N421" t="s">
        <v>150</v>
      </c>
      <c r="O421" t="s">
        <v>51</v>
      </c>
      <c r="P421" t="s">
        <v>133</v>
      </c>
      <c r="Q421" t="s">
        <v>119</v>
      </c>
      <c r="R421" t="s">
        <v>120</v>
      </c>
      <c r="S421" t="s">
        <v>52</v>
      </c>
      <c r="T421" t="s">
        <v>1834</v>
      </c>
      <c r="U421" t="s">
        <v>1835</v>
      </c>
      <c r="V421" s="134">
        <v>2.4899999999999999E-2</v>
      </c>
      <c r="W421" s="134">
        <v>2.8080000000000001E-2</v>
      </c>
      <c r="X421" t="s">
        <v>123</v>
      </c>
      <c r="Y421" t="s">
        <v>51</v>
      </c>
      <c r="Z421" s="130">
        <v>37200</v>
      </c>
      <c r="AA421" s="132">
        <v>1</v>
      </c>
      <c r="AB421" s="136">
        <v>111.05</v>
      </c>
      <c r="AD421" s="130">
        <v>41.311</v>
      </c>
      <c r="AG421" t="s">
        <v>127</v>
      </c>
      <c r="AH421" s="134">
        <v>2.6600000000000001E-4</v>
      </c>
      <c r="AI421" s="134">
        <v>4.7990609455546502E-3</v>
      </c>
      <c r="AJ421" s="134">
        <v>8.5339493204242701E-4</v>
      </c>
    </row>
    <row r="422" spans="1:36">
      <c r="A422">
        <v>337</v>
      </c>
      <c r="B422">
        <v>9964</v>
      </c>
      <c r="C422" t="s">
        <v>1836</v>
      </c>
      <c r="D422" t="s">
        <v>1837</v>
      </c>
      <c r="E422" t="s">
        <v>41</v>
      </c>
      <c r="F422" t="s">
        <v>2441</v>
      </c>
      <c r="G422" t="s">
        <v>2442</v>
      </c>
      <c r="H422" t="s">
        <v>44</v>
      </c>
      <c r="I422" t="s">
        <v>1392</v>
      </c>
      <c r="J422" t="s">
        <v>45</v>
      </c>
      <c r="K422" t="s">
        <v>45</v>
      </c>
      <c r="L422" t="s">
        <v>46</v>
      </c>
      <c r="M422" t="s">
        <v>47</v>
      </c>
      <c r="N422" t="s">
        <v>150</v>
      </c>
      <c r="O422" t="s">
        <v>51</v>
      </c>
      <c r="P422" t="s">
        <v>1840</v>
      </c>
      <c r="Q422" t="s">
        <v>119</v>
      </c>
      <c r="R422" t="s">
        <v>120</v>
      </c>
      <c r="S422" t="s">
        <v>52</v>
      </c>
      <c r="T422" t="s">
        <v>2443</v>
      </c>
      <c r="U422" t="s">
        <v>2444</v>
      </c>
      <c r="V422" s="134">
        <v>4.9399999999999999E-2</v>
      </c>
      <c r="W422" s="134">
        <v>4.1599999999999998E-2</v>
      </c>
      <c r="X422" t="s">
        <v>123</v>
      </c>
      <c r="Y422" t="s">
        <v>51</v>
      </c>
      <c r="Z422" s="130">
        <v>62318</v>
      </c>
      <c r="AA422" s="132">
        <v>1</v>
      </c>
      <c r="AB422" s="136">
        <v>105.7</v>
      </c>
      <c r="AD422" s="130">
        <v>65.87</v>
      </c>
      <c r="AG422" t="s">
        <v>127</v>
      </c>
      <c r="AH422" s="134">
        <v>3.3000000000000003E-5</v>
      </c>
      <c r="AI422" s="134">
        <v>7.6521461601952896E-3</v>
      </c>
      <c r="AJ422" s="134">
        <v>1.3607459514361001E-3</v>
      </c>
    </row>
    <row r="423" spans="1:36">
      <c r="A423">
        <v>337</v>
      </c>
      <c r="B423">
        <v>9964</v>
      </c>
      <c r="C423" t="s">
        <v>1843</v>
      </c>
      <c r="D423" t="s">
        <v>1844</v>
      </c>
      <c r="E423" t="s">
        <v>41</v>
      </c>
      <c r="F423" t="s">
        <v>2581</v>
      </c>
      <c r="G423" t="s">
        <v>2582</v>
      </c>
      <c r="H423" t="s">
        <v>44</v>
      </c>
      <c r="I423" t="s">
        <v>1392</v>
      </c>
      <c r="J423" t="s">
        <v>45</v>
      </c>
      <c r="K423" t="s">
        <v>45</v>
      </c>
      <c r="L423" t="s">
        <v>46</v>
      </c>
      <c r="M423" t="s">
        <v>47</v>
      </c>
      <c r="N423" t="s">
        <v>116</v>
      </c>
      <c r="O423" t="s">
        <v>51</v>
      </c>
      <c r="P423" t="s">
        <v>1840</v>
      </c>
      <c r="Q423" t="s">
        <v>119</v>
      </c>
      <c r="R423" t="s">
        <v>120</v>
      </c>
      <c r="S423" t="s">
        <v>52</v>
      </c>
      <c r="T423" t="s">
        <v>2583</v>
      </c>
      <c r="U423" t="s">
        <v>2584</v>
      </c>
      <c r="V423" s="134">
        <v>2.9899999999999999E-2</v>
      </c>
      <c r="W423" s="134">
        <v>4.018E-2</v>
      </c>
      <c r="X423" t="s">
        <v>123</v>
      </c>
      <c r="Y423" t="s">
        <v>51</v>
      </c>
      <c r="Z423" s="130">
        <v>85500</v>
      </c>
      <c r="AA423" s="132">
        <v>1</v>
      </c>
      <c r="AB423" s="136">
        <v>106.89</v>
      </c>
      <c r="AD423" s="130">
        <v>91.391000000000005</v>
      </c>
      <c r="AG423" t="s">
        <v>127</v>
      </c>
      <c r="AH423" s="134">
        <v>2.0599999999999999E-4</v>
      </c>
      <c r="AI423" s="134">
        <v>1.0616905562304499E-2</v>
      </c>
      <c r="AJ423" s="134">
        <v>1.88795547788081E-3</v>
      </c>
    </row>
    <row r="424" spans="1:36">
      <c r="A424">
        <v>337</v>
      </c>
      <c r="B424">
        <v>9964</v>
      </c>
      <c r="C424" t="s">
        <v>1843</v>
      </c>
      <c r="D424" t="s">
        <v>1844</v>
      </c>
      <c r="E424" t="s">
        <v>41</v>
      </c>
      <c r="F424" t="s">
        <v>1845</v>
      </c>
      <c r="G424" t="s">
        <v>1846</v>
      </c>
      <c r="H424" t="s">
        <v>44</v>
      </c>
      <c r="I424" t="s">
        <v>1392</v>
      </c>
      <c r="J424" t="s">
        <v>45</v>
      </c>
      <c r="K424" t="s">
        <v>45</v>
      </c>
      <c r="L424" t="s">
        <v>46</v>
      </c>
      <c r="M424" t="s">
        <v>47</v>
      </c>
      <c r="N424" t="s">
        <v>116</v>
      </c>
      <c r="O424" t="s">
        <v>51</v>
      </c>
      <c r="P424" t="s">
        <v>1840</v>
      </c>
      <c r="Q424" t="s">
        <v>119</v>
      </c>
      <c r="R424" t="s">
        <v>120</v>
      </c>
      <c r="S424" t="s">
        <v>52</v>
      </c>
      <c r="T424" t="s">
        <v>1847</v>
      </c>
      <c r="U424" t="s">
        <v>1848</v>
      </c>
      <c r="V424" s="134">
        <v>2.0400000000000001E-2</v>
      </c>
      <c r="W424" s="134">
        <v>3.8940000000000002E-2</v>
      </c>
      <c r="X424" t="s">
        <v>123</v>
      </c>
      <c r="Y424" t="s">
        <v>51</v>
      </c>
      <c r="Z424" s="130">
        <v>36000</v>
      </c>
      <c r="AA424" s="132">
        <v>1</v>
      </c>
      <c r="AB424" s="136">
        <v>97.66</v>
      </c>
      <c r="AD424" s="130">
        <v>35.158000000000001</v>
      </c>
      <c r="AG424" t="s">
        <v>127</v>
      </c>
      <c r="AH424" s="134">
        <v>1.2E-4</v>
      </c>
      <c r="AI424" s="134">
        <v>4.0842656630364097E-3</v>
      </c>
      <c r="AJ424" s="134">
        <v>7.2628617504405199E-4</v>
      </c>
    </row>
    <row r="425" spans="1:36">
      <c r="A425">
        <v>337</v>
      </c>
      <c r="B425">
        <v>9964</v>
      </c>
      <c r="C425" t="s">
        <v>1849</v>
      </c>
      <c r="D425" t="s">
        <v>1850</v>
      </c>
      <c r="E425" t="s">
        <v>41</v>
      </c>
      <c r="F425" t="s">
        <v>1851</v>
      </c>
      <c r="G425" t="s">
        <v>1852</v>
      </c>
      <c r="H425" t="s">
        <v>44</v>
      </c>
      <c r="I425" t="s">
        <v>1392</v>
      </c>
      <c r="J425" t="s">
        <v>45</v>
      </c>
      <c r="K425" t="s">
        <v>45</v>
      </c>
      <c r="L425" t="s">
        <v>46</v>
      </c>
      <c r="M425" t="s">
        <v>47</v>
      </c>
      <c r="N425" t="s">
        <v>116</v>
      </c>
      <c r="O425" t="s">
        <v>51</v>
      </c>
      <c r="P425" t="s">
        <v>118</v>
      </c>
      <c r="Q425" t="s">
        <v>119</v>
      </c>
      <c r="R425" t="s">
        <v>120</v>
      </c>
      <c r="S425" t="s">
        <v>52</v>
      </c>
      <c r="T425" t="s">
        <v>1853</v>
      </c>
      <c r="U425" t="s">
        <v>1854</v>
      </c>
      <c r="V425" s="134">
        <v>0.04</v>
      </c>
      <c r="W425" s="134">
        <v>4.0140000000000002E-2</v>
      </c>
      <c r="X425" t="s">
        <v>123</v>
      </c>
      <c r="Y425" t="s">
        <v>51</v>
      </c>
      <c r="Z425" s="130">
        <v>20000.009999999998</v>
      </c>
      <c r="AA425" s="132">
        <v>1</v>
      </c>
      <c r="AB425" s="136">
        <v>101.95</v>
      </c>
      <c r="AD425" s="130">
        <v>20.39</v>
      </c>
      <c r="AG425" t="s">
        <v>127</v>
      </c>
      <c r="AH425" s="134">
        <v>4.1E-5</v>
      </c>
      <c r="AI425" s="134">
        <v>2.3687117012651899E-3</v>
      </c>
      <c r="AJ425" s="134">
        <v>4.2121710565100502E-4</v>
      </c>
    </row>
    <row r="426" spans="1:36">
      <c r="A426">
        <v>337</v>
      </c>
      <c r="B426">
        <v>9964</v>
      </c>
      <c r="C426" t="s">
        <v>1849</v>
      </c>
      <c r="D426" t="s">
        <v>1850</v>
      </c>
      <c r="E426" t="s">
        <v>41</v>
      </c>
      <c r="F426" t="s">
        <v>1855</v>
      </c>
      <c r="G426" t="s">
        <v>1856</v>
      </c>
      <c r="H426" t="s">
        <v>44</v>
      </c>
      <c r="I426" t="s">
        <v>1392</v>
      </c>
      <c r="J426" t="s">
        <v>45</v>
      </c>
      <c r="K426" t="s">
        <v>45</v>
      </c>
      <c r="L426" t="s">
        <v>46</v>
      </c>
      <c r="M426" t="s">
        <v>47</v>
      </c>
      <c r="N426" t="s">
        <v>116</v>
      </c>
      <c r="O426" t="s">
        <v>51</v>
      </c>
      <c r="P426" t="s">
        <v>118</v>
      </c>
      <c r="Q426" t="s">
        <v>119</v>
      </c>
      <c r="R426" t="s">
        <v>120</v>
      </c>
      <c r="S426" t="s">
        <v>52</v>
      </c>
      <c r="T426" t="s">
        <v>1857</v>
      </c>
      <c r="U426" t="s">
        <v>1858</v>
      </c>
      <c r="V426" s="134">
        <v>2.07E-2</v>
      </c>
      <c r="W426" s="134">
        <v>4.0820000000000002E-2</v>
      </c>
      <c r="X426" t="s">
        <v>123</v>
      </c>
      <c r="Y426" t="s">
        <v>51</v>
      </c>
      <c r="Z426" s="130">
        <v>63579.88</v>
      </c>
      <c r="AA426" s="132">
        <v>1</v>
      </c>
      <c r="AB426" s="136">
        <v>91.69</v>
      </c>
      <c r="AD426" s="130">
        <v>58.295999999999999</v>
      </c>
      <c r="AG426" t="s">
        <v>127</v>
      </c>
      <c r="AH426" s="134">
        <v>6.0000000000000002E-5</v>
      </c>
      <c r="AI426" s="134">
        <v>6.7723039118185299E-3</v>
      </c>
      <c r="AJ426" s="134">
        <v>1.2042876517228899E-3</v>
      </c>
    </row>
    <row r="427" spans="1:36">
      <c r="A427">
        <v>337</v>
      </c>
      <c r="B427">
        <v>9964</v>
      </c>
      <c r="C427" t="s">
        <v>1859</v>
      </c>
      <c r="D427" t="s">
        <v>1860</v>
      </c>
      <c r="E427" t="s">
        <v>41</v>
      </c>
      <c r="F427" t="s">
        <v>1861</v>
      </c>
      <c r="G427" t="s">
        <v>1862</v>
      </c>
      <c r="H427" t="s">
        <v>44</v>
      </c>
      <c r="I427" t="s">
        <v>1207</v>
      </c>
      <c r="J427" t="s">
        <v>45</v>
      </c>
      <c r="K427" t="s">
        <v>45</v>
      </c>
      <c r="L427" t="s">
        <v>46</v>
      </c>
      <c r="M427" t="s">
        <v>47</v>
      </c>
      <c r="N427" t="s">
        <v>150</v>
      </c>
      <c r="O427" t="s">
        <v>51</v>
      </c>
      <c r="P427" t="s">
        <v>1800</v>
      </c>
      <c r="Q427" t="s">
        <v>119</v>
      </c>
      <c r="R427" t="s">
        <v>120</v>
      </c>
      <c r="S427" t="s">
        <v>52</v>
      </c>
      <c r="T427" t="s">
        <v>1863</v>
      </c>
      <c r="U427" t="s">
        <v>1864</v>
      </c>
      <c r="V427" s="134">
        <v>1.14E-2</v>
      </c>
      <c r="W427" s="134">
        <v>2.376E-2</v>
      </c>
      <c r="X427" t="s">
        <v>123</v>
      </c>
      <c r="Y427" t="s">
        <v>51</v>
      </c>
      <c r="Z427" s="130">
        <v>90000</v>
      </c>
      <c r="AA427" s="132">
        <v>1</v>
      </c>
      <c r="AB427" s="136">
        <v>115.86</v>
      </c>
      <c r="AD427" s="130">
        <v>104.274</v>
      </c>
      <c r="AG427" t="s">
        <v>127</v>
      </c>
      <c r="AH427" s="134">
        <v>4.1999999999999998E-5</v>
      </c>
      <c r="AI427" s="134">
        <v>1.2113532145182199E-2</v>
      </c>
      <c r="AJ427" s="134">
        <v>2.1540936985614402E-3</v>
      </c>
    </row>
    <row r="428" spans="1:36">
      <c r="A428">
        <v>337</v>
      </c>
      <c r="B428">
        <v>9964</v>
      </c>
      <c r="C428" t="s">
        <v>1859</v>
      </c>
      <c r="D428" t="s">
        <v>1860</v>
      </c>
      <c r="E428" t="s">
        <v>41</v>
      </c>
      <c r="F428" t="s">
        <v>2445</v>
      </c>
      <c r="G428" t="s">
        <v>2446</v>
      </c>
      <c r="H428" t="s">
        <v>44</v>
      </c>
      <c r="I428" t="s">
        <v>1392</v>
      </c>
      <c r="J428" t="s">
        <v>45</v>
      </c>
      <c r="K428" t="s">
        <v>45</v>
      </c>
      <c r="L428" t="s">
        <v>46</v>
      </c>
      <c r="M428" t="s">
        <v>47</v>
      </c>
      <c r="N428" t="s">
        <v>150</v>
      </c>
      <c r="O428" t="s">
        <v>51</v>
      </c>
      <c r="P428" t="s">
        <v>1800</v>
      </c>
      <c r="Q428" t="s">
        <v>119</v>
      </c>
      <c r="R428" t="s">
        <v>120</v>
      </c>
      <c r="S428" t="s">
        <v>52</v>
      </c>
      <c r="T428" t="s">
        <v>2447</v>
      </c>
      <c r="U428" t="s">
        <v>2448</v>
      </c>
      <c r="V428" s="134">
        <v>2.4400000000000002E-2</v>
      </c>
      <c r="W428" s="134">
        <v>3.9309999999999998E-2</v>
      </c>
      <c r="X428" t="s">
        <v>123</v>
      </c>
      <c r="Y428" t="s">
        <v>51</v>
      </c>
      <c r="Z428" s="130">
        <v>69388</v>
      </c>
      <c r="AA428" s="132">
        <v>1</v>
      </c>
      <c r="AB428" s="136">
        <v>95.76</v>
      </c>
      <c r="AD428" s="130">
        <v>66.445999999999998</v>
      </c>
      <c r="AG428" t="s">
        <v>127</v>
      </c>
      <c r="AH428" s="134">
        <v>5.7000000000000003E-5</v>
      </c>
      <c r="AI428" s="134">
        <v>7.7190396139587298E-3</v>
      </c>
      <c r="AJ428" s="134">
        <v>1.3726413066058199E-3</v>
      </c>
    </row>
    <row r="429" spans="1:36">
      <c r="A429">
        <v>337</v>
      </c>
      <c r="B429">
        <v>9964</v>
      </c>
      <c r="C429" t="s">
        <v>1865</v>
      </c>
      <c r="D429" t="s">
        <v>1866</v>
      </c>
      <c r="E429" t="s">
        <v>41</v>
      </c>
      <c r="F429" t="s">
        <v>1867</v>
      </c>
      <c r="G429" t="s">
        <v>1868</v>
      </c>
      <c r="H429" t="s">
        <v>44</v>
      </c>
      <c r="I429" t="s">
        <v>1392</v>
      </c>
      <c r="J429" t="s">
        <v>45</v>
      </c>
      <c r="K429" t="s">
        <v>70</v>
      </c>
      <c r="L429" t="s">
        <v>46</v>
      </c>
      <c r="M429" t="s">
        <v>47</v>
      </c>
      <c r="N429" t="s">
        <v>49</v>
      </c>
      <c r="O429" t="s">
        <v>51</v>
      </c>
      <c r="P429" t="s">
        <v>133</v>
      </c>
      <c r="Q429" t="s">
        <v>119</v>
      </c>
      <c r="R429" t="s">
        <v>120</v>
      </c>
      <c r="S429" t="s">
        <v>52</v>
      </c>
      <c r="T429" t="s">
        <v>1869</v>
      </c>
      <c r="U429" t="s">
        <v>1870</v>
      </c>
      <c r="V429" s="134">
        <v>3.4500000000000003E-2</v>
      </c>
      <c r="W429" s="134">
        <v>5.1799999999999999E-2</v>
      </c>
      <c r="X429" t="s">
        <v>123</v>
      </c>
      <c r="Y429" t="s">
        <v>51</v>
      </c>
      <c r="Z429" s="130">
        <v>48043.48</v>
      </c>
      <c r="AA429" s="132">
        <v>1</v>
      </c>
      <c r="AB429" s="136">
        <v>100.87</v>
      </c>
      <c r="AD429" s="130">
        <v>48.460999999999999</v>
      </c>
      <c r="AG429" t="s">
        <v>127</v>
      </c>
      <c r="AH429" s="134">
        <v>8.6000000000000003E-5</v>
      </c>
      <c r="AI429" s="134">
        <v>5.6297776303655097E-3</v>
      </c>
      <c r="AJ429" s="134">
        <v>1.0011174587666099E-3</v>
      </c>
    </row>
    <row r="430" spans="1:36">
      <c r="A430">
        <v>337</v>
      </c>
      <c r="B430">
        <v>9964</v>
      </c>
      <c r="C430" t="s">
        <v>1865</v>
      </c>
      <c r="D430" t="s">
        <v>1866</v>
      </c>
      <c r="E430" t="s">
        <v>41</v>
      </c>
      <c r="F430" t="s">
        <v>2449</v>
      </c>
      <c r="G430" t="s">
        <v>2450</v>
      </c>
      <c r="H430" t="s">
        <v>44</v>
      </c>
      <c r="I430" t="s">
        <v>1392</v>
      </c>
      <c r="J430" t="s">
        <v>45</v>
      </c>
      <c r="K430" t="s">
        <v>70</v>
      </c>
      <c r="L430" t="s">
        <v>46</v>
      </c>
      <c r="M430" t="s">
        <v>47</v>
      </c>
      <c r="N430" t="s">
        <v>49</v>
      </c>
      <c r="O430" t="s">
        <v>51</v>
      </c>
      <c r="P430" t="s">
        <v>133</v>
      </c>
      <c r="Q430" t="s">
        <v>119</v>
      </c>
      <c r="R430" t="s">
        <v>120</v>
      </c>
      <c r="S430" t="s">
        <v>52</v>
      </c>
      <c r="T430" t="s">
        <v>2451</v>
      </c>
      <c r="U430" t="s">
        <v>2452</v>
      </c>
      <c r="V430" s="134">
        <v>1.4999999999999999E-2</v>
      </c>
      <c r="W430" s="134">
        <v>4.0779999999999997E-2</v>
      </c>
      <c r="X430" t="s">
        <v>123</v>
      </c>
      <c r="Y430" t="s">
        <v>51</v>
      </c>
      <c r="Z430" s="130">
        <v>150000</v>
      </c>
      <c r="AA430" s="132">
        <v>1</v>
      </c>
      <c r="AB430" s="136">
        <v>95.32</v>
      </c>
      <c r="AD430" s="130">
        <v>142.97999999999999</v>
      </c>
      <c r="AG430" t="s">
        <v>127</v>
      </c>
      <c r="AH430" s="134">
        <v>1.27E-4</v>
      </c>
      <c r="AI430" s="134">
        <v>1.6610016170072701E-2</v>
      </c>
      <c r="AJ430" s="134">
        <v>2.95368276867018E-3</v>
      </c>
    </row>
    <row r="431" spans="1:36">
      <c r="A431">
        <v>337</v>
      </c>
      <c r="B431">
        <v>9964</v>
      </c>
      <c r="C431" t="s">
        <v>1871</v>
      </c>
      <c r="D431" t="s">
        <v>1872</v>
      </c>
      <c r="E431" t="s">
        <v>41</v>
      </c>
      <c r="F431" t="s">
        <v>1873</v>
      </c>
      <c r="G431" t="s">
        <v>1874</v>
      </c>
      <c r="H431" t="s">
        <v>44</v>
      </c>
      <c r="I431" t="s">
        <v>1392</v>
      </c>
      <c r="J431" t="s">
        <v>45</v>
      </c>
      <c r="K431" t="s">
        <v>45</v>
      </c>
      <c r="L431" t="s">
        <v>46</v>
      </c>
      <c r="M431" t="s">
        <v>47</v>
      </c>
      <c r="N431" t="s">
        <v>49</v>
      </c>
      <c r="O431" t="s">
        <v>51</v>
      </c>
      <c r="P431" t="s">
        <v>133</v>
      </c>
      <c r="Q431" t="s">
        <v>119</v>
      </c>
      <c r="R431" t="s">
        <v>120</v>
      </c>
      <c r="S431" t="s">
        <v>52</v>
      </c>
      <c r="T431" t="s">
        <v>1875</v>
      </c>
      <c r="U431" t="s">
        <v>1876</v>
      </c>
      <c r="V431" s="134">
        <v>2.0500000000000001E-2</v>
      </c>
      <c r="W431" s="134">
        <v>4.0890000000000003E-2</v>
      </c>
      <c r="X431" t="s">
        <v>123</v>
      </c>
      <c r="Y431" t="s">
        <v>51</v>
      </c>
      <c r="Z431" s="130">
        <v>43363.66</v>
      </c>
      <c r="AA431" s="132">
        <v>1</v>
      </c>
      <c r="AB431" s="136">
        <v>96.95</v>
      </c>
      <c r="AD431" s="130">
        <v>42.040999999999997</v>
      </c>
      <c r="AG431" t="s">
        <v>127</v>
      </c>
      <c r="AH431" s="134">
        <v>5.5000000000000002E-5</v>
      </c>
      <c r="AI431" s="134">
        <v>4.8839196071676499E-3</v>
      </c>
      <c r="AJ431" s="134">
        <v>8.6848495748324101E-4</v>
      </c>
    </row>
    <row r="432" spans="1:36">
      <c r="A432">
        <v>337</v>
      </c>
      <c r="B432">
        <v>9964</v>
      </c>
      <c r="C432" t="s">
        <v>1871</v>
      </c>
      <c r="D432" t="s">
        <v>1872</v>
      </c>
      <c r="E432" t="s">
        <v>41</v>
      </c>
      <c r="F432" t="s">
        <v>1877</v>
      </c>
      <c r="G432" t="s">
        <v>1878</v>
      </c>
      <c r="H432" t="s">
        <v>44</v>
      </c>
      <c r="I432" t="s">
        <v>1394</v>
      </c>
      <c r="J432" t="s">
        <v>45</v>
      </c>
      <c r="K432" t="s">
        <v>45</v>
      </c>
      <c r="L432" t="s">
        <v>46</v>
      </c>
      <c r="M432" t="s">
        <v>47</v>
      </c>
      <c r="N432" t="s">
        <v>49</v>
      </c>
      <c r="O432" t="s">
        <v>51</v>
      </c>
      <c r="P432" t="s">
        <v>133</v>
      </c>
      <c r="Q432" t="s">
        <v>119</v>
      </c>
      <c r="R432" t="s">
        <v>120</v>
      </c>
      <c r="S432" t="s">
        <v>52</v>
      </c>
      <c r="T432" t="s">
        <v>1879</v>
      </c>
      <c r="U432" t="s">
        <v>1880</v>
      </c>
      <c r="V432" s="134">
        <v>1.25E-3</v>
      </c>
      <c r="W432" s="134">
        <v>4.3119999999999999E-2</v>
      </c>
      <c r="X432" t="s">
        <v>123</v>
      </c>
      <c r="Y432" t="s">
        <v>51</v>
      </c>
      <c r="Z432" s="130">
        <v>16000</v>
      </c>
      <c r="AA432" s="132">
        <v>1</v>
      </c>
      <c r="AB432" s="136">
        <v>95.9</v>
      </c>
      <c r="AD432" s="130">
        <v>15.343999999999999</v>
      </c>
      <c r="AG432" t="s">
        <v>127</v>
      </c>
      <c r="AH432" s="134">
        <v>2.8E-5</v>
      </c>
      <c r="AI432" s="134">
        <v>1.7825156533332999E-3</v>
      </c>
      <c r="AJ432" s="134">
        <v>3.1697655897660601E-4</v>
      </c>
    </row>
    <row r="433" spans="1:36">
      <c r="A433">
        <v>337</v>
      </c>
      <c r="B433">
        <v>9964</v>
      </c>
      <c r="C433" t="s">
        <v>1881</v>
      </c>
      <c r="D433" t="s">
        <v>1882</v>
      </c>
      <c r="E433" t="s">
        <v>41</v>
      </c>
      <c r="F433" t="s">
        <v>1883</v>
      </c>
      <c r="G433" t="s">
        <v>1884</v>
      </c>
      <c r="H433" t="s">
        <v>44</v>
      </c>
      <c r="I433" t="s">
        <v>1207</v>
      </c>
      <c r="J433" t="s">
        <v>45</v>
      </c>
      <c r="K433" t="s">
        <v>45</v>
      </c>
      <c r="L433" t="s">
        <v>46</v>
      </c>
      <c r="M433" t="s">
        <v>47</v>
      </c>
      <c r="N433" t="s">
        <v>924</v>
      </c>
      <c r="O433" t="s">
        <v>51</v>
      </c>
      <c r="P433" t="s">
        <v>118</v>
      </c>
      <c r="Q433" t="s">
        <v>119</v>
      </c>
      <c r="R433" t="s">
        <v>120</v>
      </c>
      <c r="S433" t="s">
        <v>52</v>
      </c>
      <c r="T433" t="s">
        <v>1885</v>
      </c>
      <c r="U433" t="s">
        <v>1835</v>
      </c>
      <c r="V433" s="134">
        <v>1.09E-2</v>
      </c>
      <c r="W433" s="134">
        <v>2.5520000000000001E-2</v>
      </c>
      <c r="X433" t="s">
        <v>123</v>
      </c>
      <c r="Y433" t="s">
        <v>51</v>
      </c>
      <c r="Z433" s="130">
        <v>34000</v>
      </c>
      <c r="AA433" s="132">
        <v>1</v>
      </c>
      <c r="AB433" s="136">
        <v>113.58</v>
      </c>
      <c r="AD433" s="130">
        <v>38.616999999999997</v>
      </c>
      <c r="AG433" t="s">
        <v>127</v>
      </c>
      <c r="AH433" s="134">
        <v>4.8000000000000001E-5</v>
      </c>
      <c r="AI433" s="134">
        <v>4.4861681105254599E-3</v>
      </c>
      <c r="AJ433" s="134">
        <v>7.9775463851090996E-4</v>
      </c>
    </row>
    <row r="434" spans="1:36">
      <c r="A434">
        <v>337</v>
      </c>
      <c r="B434">
        <v>9964</v>
      </c>
      <c r="C434" t="s">
        <v>1881</v>
      </c>
      <c r="D434" t="s">
        <v>1882</v>
      </c>
      <c r="E434" t="s">
        <v>41</v>
      </c>
      <c r="F434" t="s">
        <v>1886</v>
      </c>
      <c r="G434" t="s">
        <v>1887</v>
      </c>
      <c r="H434" t="s">
        <v>44</v>
      </c>
      <c r="I434" t="s">
        <v>1392</v>
      </c>
      <c r="J434" t="s">
        <v>45</v>
      </c>
      <c r="K434" t="s">
        <v>45</v>
      </c>
      <c r="L434" t="s">
        <v>46</v>
      </c>
      <c r="M434" t="s">
        <v>47</v>
      </c>
      <c r="N434" t="s">
        <v>924</v>
      </c>
      <c r="O434" t="s">
        <v>51</v>
      </c>
      <c r="P434" t="s">
        <v>118</v>
      </c>
      <c r="Q434" t="s">
        <v>119</v>
      </c>
      <c r="R434" t="s">
        <v>120</v>
      </c>
      <c r="S434" t="s">
        <v>52</v>
      </c>
      <c r="T434" t="s">
        <v>1888</v>
      </c>
      <c r="U434" t="s">
        <v>1889</v>
      </c>
      <c r="V434" s="134">
        <v>4.48E-2</v>
      </c>
      <c r="W434" s="134">
        <v>4.4069999999999998E-2</v>
      </c>
      <c r="X434" t="s">
        <v>123</v>
      </c>
      <c r="Y434" t="s">
        <v>51</v>
      </c>
      <c r="Z434" s="130">
        <v>22000</v>
      </c>
      <c r="AA434" s="132">
        <v>1</v>
      </c>
      <c r="AB434" s="136">
        <v>101.01</v>
      </c>
      <c r="AD434" s="130">
        <v>22.222000000000001</v>
      </c>
      <c r="AG434" t="s">
        <v>127</v>
      </c>
      <c r="AH434" s="134">
        <v>2.8E-5</v>
      </c>
      <c r="AI434" s="134">
        <v>2.58155756983206E-3</v>
      </c>
      <c r="AJ434" s="134">
        <v>4.5906650735727002E-4</v>
      </c>
    </row>
    <row r="435" spans="1:36">
      <c r="A435">
        <v>337</v>
      </c>
      <c r="B435">
        <v>9964</v>
      </c>
      <c r="C435" t="s">
        <v>1881</v>
      </c>
      <c r="D435" t="s">
        <v>1882</v>
      </c>
      <c r="E435" t="s">
        <v>41</v>
      </c>
      <c r="F435" t="s">
        <v>1890</v>
      </c>
      <c r="G435" t="s">
        <v>1891</v>
      </c>
      <c r="H435" t="s">
        <v>44</v>
      </c>
      <c r="I435" t="s">
        <v>1207</v>
      </c>
      <c r="J435" t="s">
        <v>45</v>
      </c>
      <c r="K435" t="s">
        <v>45</v>
      </c>
      <c r="L435" t="s">
        <v>46</v>
      </c>
      <c r="M435" t="s">
        <v>47</v>
      </c>
      <c r="N435" t="s">
        <v>924</v>
      </c>
      <c r="O435" t="s">
        <v>51</v>
      </c>
      <c r="P435" t="s">
        <v>118</v>
      </c>
      <c r="Q435" t="s">
        <v>119</v>
      </c>
      <c r="R435" t="s">
        <v>120</v>
      </c>
      <c r="S435" t="s">
        <v>52</v>
      </c>
      <c r="T435" t="s">
        <v>1892</v>
      </c>
      <c r="U435" t="s">
        <v>1893</v>
      </c>
      <c r="V435" s="134">
        <v>4.02E-2</v>
      </c>
      <c r="W435" s="134">
        <v>2.6089999999999999E-2</v>
      </c>
      <c r="X435" t="s">
        <v>123</v>
      </c>
      <c r="Y435" t="s">
        <v>51</v>
      </c>
      <c r="Z435" s="130">
        <v>53000</v>
      </c>
      <c r="AA435" s="132">
        <v>1</v>
      </c>
      <c r="AB435" s="136">
        <v>114.45</v>
      </c>
      <c r="AD435" s="130">
        <v>60.658000000000001</v>
      </c>
      <c r="AG435" t="s">
        <v>127</v>
      </c>
      <c r="AH435" s="134">
        <v>6.6000000000000005E-5</v>
      </c>
      <c r="AI435" s="134">
        <v>7.04671048994511E-3</v>
      </c>
      <c r="AJ435" s="134">
        <v>1.2530841112279999E-3</v>
      </c>
    </row>
    <row r="436" spans="1:36">
      <c r="A436">
        <v>337</v>
      </c>
      <c r="B436">
        <v>9964</v>
      </c>
      <c r="C436" t="s">
        <v>1894</v>
      </c>
      <c r="D436" t="s">
        <v>1895</v>
      </c>
      <c r="E436" t="s">
        <v>41</v>
      </c>
      <c r="F436" t="s">
        <v>1896</v>
      </c>
      <c r="G436" t="s">
        <v>1897</v>
      </c>
      <c r="H436" t="s">
        <v>44</v>
      </c>
      <c r="I436" t="s">
        <v>1392</v>
      </c>
      <c r="J436" t="s">
        <v>45</v>
      </c>
      <c r="K436" t="s">
        <v>45</v>
      </c>
      <c r="L436" t="s">
        <v>46</v>
      </c>
      <c r="M436" t="s">
        <v>47</v>
      </c>
      <c r="N436" t="s">
        <v>912</v>
      </c>
      <c r="O436" t="s">
        <v>51</v>
      </c>
      <c r="P436" t="s">
        <v>883</v>
      </c>
      <c r="Q436" t="s">
        <v>883</v>
      </c>
      <c r="R436" t="s">
        <v>883</v>
      </c>
      <c r="S436" t="s">
        <v>52</v>
      </c>
      <c r="T436" t="s">
        <v>1898</v>
      </c>
      <c r="U436" t="s">
        <v>136</v>
      </c>
      <c r="V436" s="134">
        <v>8.5000000000000006E-2</v>
      </c>
      <c r="W436" s="134">
        <v>5.7020000000000001E-2</v>
      </c>
      <c r="X436" t="s">
        <v>123</v>
      </c>
      <c r="Y436" t="s">
        <v>51</v>
      </c>
      <c r="Z436" s="130">
        <v>20300</v>
      </c>
      <c r="AA436" s="132">
        <v>1</v>
      </c>
      <c r="AB436" s="136">
        <v>102</v>
      </c>
      <c r="AD436" s="130">
        <v>20.706</v>
      </c>
      <c r="AG436" t="s">
        <v>127</v>
      </c>
      <c r="AH436" s="134">
        <v>2.23E-4</v>
      </c>
      <c r="AI436" s="134">
        <v>2.4054203022627202E-3</v>
      </c>
      <c r="AJ436" s="134">
        <v>4.2774482730510997E-4</v>
      </c>
    </row>
    <row r="437" spans="1:36">
      <c r="A437">
        <v>337</v>
      </c>
      <c r="B437">
        <v>9964</v>
      </c>
      <c r="C437" t="s">
        <v>1899</v>
      </c>
      <c r="D437" t="s">
        <v>1900</v>
      </c>
      <c r="E437" t="s">
        <v>41</v>
      </c>
      <c r="F437" t="s">
        <v>1901</v>
      </c>
      <c r="G437" t="s">
        <v>1902</v>
      </c>
      <c r="H437" t="s">
        <v>44</v>
      </c>
      <c r="I437" t="s">
        <v>1207</v>
      </c>
      <c r="J437" t="s">
        <v>45</v>
      </c>
      <c r="K437" t="s">
        <v>45</v>
      </c>
      <c r="L437" t="s">
        <v>46</v>
      </c>
      <c r="M437" t="s">
        <v>47</v>
      </c>
      <c r="N437" t="s">
        <v>116</v>
      </c>
      <c r="O437" t="s">
        <v>51</v>
      </c>
      <c r="P437" t="s">
        <v>1903</v>
      </c>
      <c r="Q437" t="s">
        <v>119</v>
      </c>
      <c r="R437" t="s">
        <v>120</v>
      </c>
      <c r="S437" t="s">
        <v>52</v>
      </c>
      <c r="T437" t="s">
        <v>1807</v>
      </c>
      <c r="U437" t="s">
        <v>1904</v>
      </c>
      <c r="V437" s="134">
        <v>2.8799999999999999E-2</v>
      </c>
      <c r="W437" s="134">
        <v>2.649E-2</v>
      </c>
      <c r="X437" t="s">
        <v>123</v>
      </c>
      <c r="Y437" t="s">
        <v>51</v>
      </c>
      <c r="Z437" s="130">
        <v>36088.89</v>
      </c>
      <c r="AA437" s="132">
        <v>1</v>
      </c>
      <c r="AB437" s="136">
        <v>120.66</v>
      </c>
      <c r="AD437" s="130">
        <v>43.545000000000002</v>
      </c>
      <c r="AG437" t="s">
        <v>127</v>
      </c>
      <c r="AH437" s="134">
        <v>1.9900000000000001E-4</v>
      </c>
      <c r="AI437" s="134">
        <v>5.05861477310535E-3</v>
      </c>
      <c r="AJ437" s="134">
        <v>8.9955019523598303E-4</v>
      </c>
    </row>
    <row r="438" spans="1:36">
      <c r="A438">
        <v>337</v>
      </c>
      <c r="B438">
        <v>9964</v>
      </c>
      <c r="C438" t="s">
        <v>1905</v>
      </c>
      <c r="D438" t="s">
        <v>1906</v>
      </c>
      <c r="E438" t="s">
        <v>41</v>
      </c>
      <c r="F438" t="s">
        <v>1907</v>
      </c>
      <c r="G438" t="s">
        <v>1908</v>
      </c>
      <c r="H438" t="s">
        <v>44</v>
      </c>
      <c r="I438" t="s">
        <v>1392</v>
      </c>
      <c r="J438" t="s">
        <v>45</v>
      </c>
      <c r="K438" t="s">
        <v>45</v>
      </c>
      <c r="L438" t="s">
        <v>46</v>
      </c>
      <c r="M438" t="s">
        <v>47</v>
      </c>
      <c r="N438" t="s">
        <v>116</v>
      </c>
      <c r="O438" t="s">
        <v>51</v>
      </c>
      <c r="P438" t="s">
        <v>1800</v>
      </c>
      <c r="Q438" t="s">
        <v>119</v>
      </c>
      <c r="R438" t="s">
        <v>120</v>
      </c>
      <c r="S438" t="s">
        <v>52</v>
      </c>
      <c r="T438" t="s">
        <v>1909</v>
      </c>
      <c r="U438" t="s">
        <v>1910</v>
      </c>
      <c r="V438" s="134">
        <v>5.3100000000000001E-2</v>
      </c>
      <c r="W438" s="134">
        <v>4.0509999999999997E-2</v>
      </c>
      <c r="X438" t="s">
        <v>123</v>
      </c>
      <c r="Y438" t="s">
        <v>51</v>
      </c>
      <c r="Z438" s="130">
        <v>17000</v>
      </c>
      <c r="AA438" s="132">
        <v>1</v>
      </c>
      <c r="AB438" s="136">
        <v>109.16</v>
      </c>
      <c r="AD438" s="130">
        <v>18.556999999999999</v>
      </c>
      <c r="AG438" t="s">
        <v>127</v>
      </c>
      <c r="AH438" s="134">
        <v>5.3000000000000001E-5</v>
      </c>
      <c r="AI438" s="134">
        <v>2.1557937618637002E-3</v>
      </c>
      <c r="AJ438" s="134">
        <v>3.83354887919753E-4</v>
      </c>
    </row>
    <row r="439" spans="1:36">
      <c r="A439">
        <v>337</v>
      </c>
      <c r="B439">
        <v>9964</v>
      </c>
      <c r="C439" t="s">
        <v>1803</v>
      </c>
      <c r="D439" t="s">
        <v>1804</v>
      </c>
      <c r="E439" t="s">
        <v>41</v>
      </c>
      <c r="F439" t="s">
        <v>1916</v>
      </c>
      <c r="G439" t="s">
        <v>1917</v>
      </c>
      <c r="H439" t="s">
        <v>44</v>
      </c>
      <c r="I439" t="s">
        <v>1207</v>
      </c>
      <c r="J439" t="s">
        <v>45</v>
      </c>
      <c r="K439" t="s">
        <v>45</v>
      </c>
      <c r="L439" t="s">
        <v>46</v>
      </c>
      <c r="M439" t="s">
        <v>47</v>
      </c>
      <c r="N439" t="s">
        <v>150</v>
      </c>
      <c r="O439" t="s">
        <v>51</v>
      </c>
      <c r="P439" t="s">
        <v>1800</v>
      </c>
      <c r="Q439" t="s">
        <v>119</v>
      </c>
      <c r="R439" t="s">
        <v>120</v>
      </c>
      <c r="S439" t="s">
        <v>52</v>
      </c>
      <c r="T439" t="s">
        <v>1918</v>
      </c>
      <c r="U439" t="s">
        <v>1919</v>
      </c>
      <c r="V439" s="134">
        <v>6.4999999999999997E-3</v>
      </c>
      <c r="W439" s="134">
        <v>2.4910000000000002E-2</v>
      </c>
      <c r="X439" t="s">
        <v>123</v>
      </c>
      <c r="Y439" t="s">
        <v>51</v>
      </c>
      <c r="Z439" s="130">
        <v>85492.19</v>
      </c>
      <c r="AA439" s="132">
        <v>1</v>
      </c>
      <c r="AB439" s="136">
        <v>110.1</v>
      </c>
      <c r="AD439" s="130">
        <v>94.126999999999995</v>
      </c>
      <c r="AG439" t="s">
        <v>127</v>
      </c>
      <c r="AH439" s="134">
        <v>4.1E-5</v>
      </c>
      <c r="AI439" s="134">
        <v>1.0934741577876101E-2</v>
      </c>
      <c r="AJ439" s="134">
        <v>1.94447479446932E-3</v>
      </c>
    </row>
    <row r="440" spans="1:36">
      <c r="A440">
        <v>337</v>
      </c>
      <c r="B440">
        <v>9964</v>
      </c>
      <c r="C440" t="s">
        <v>1803</v>
      </c>
      <c r="D440" t="s">
        <v>1804</v>
      </c>
      <c r="E440" t="s">
        <v>41</v>
      </c>
      <c r="F440" t="s">
        <v>1920</v>
      </c>
      <c r="G440" t="s">
        <v>1921</v>
      </c>
      <c r="H440" t="s">
        <v>44</v>
      </c>
      <c r="I440" t="s">
        <v>1207</v>
      </c>
      <c r="J440" t="s">
        <v>45</v>
      </c>
      <c r="K440" t="s">
        <v>45</v>
      </c>
      <c r="L440" t="s">
        <v>46</v>
      </c>
      <c r="M440" t="s">
        <v>47</v>
      </c>
      <c r="N440" t="s">
        <v>150</v>
      </c>
      <c r="O440" t="s">
        <v>51</v>
      </c>
      <c r="P440" t="s">
        <v>1800</v>
      </c>
      <c r="Q440" t="s">
        <v>119</v>
      </c>
      <c r="R440" t="s">
        <v>120</v>
      </c>
      <c r="S440" t="s">
        <v>52</v>
      </c>
      <c r="T440" t="s">
        <v>1922</v>
      </c>
      <c r="U440" t="s">
        <v>1923</v>
      </c>
      <c r="V440" s="134">
        <v>3.5999999999999997E-2</v>
      </c>
      <c r="W440" s="134">
        <v>2.504E-2</v>
      </c>
      <c r="X440" t="s">
        <v>123</v>
      </c>
      <c r="Y440" t="s">
        <v>51</v>
      </c>
      <c r="Z440" s="130">
        <v>70000</v>
      </c>
      <c r="AA440" s="132">
        <v>1</v>
      </c>
      <c r="AB440" s="136">
        <v>111.67</v>
      </c>
      <c r="AD440" s="130">
        <v>78.168999999999997</v>
      </c>
      <c r="AG440" t="s">
        <v>127</v>
      </c>
      <c r="AH440" s="134">
        <v>8.0000000000000007E-5</v>
      </c>
      <c r="AI440" s="134">
        <v>9.0809088963380094E-3</v>
      </c>
      <c r="AJ440" s="134">
        <v>1.6148162564287201E-3</v>
      </c>
    </row>
    <row r="441" spans="1:36">
      <c r="A441">
        <v>337</v>
      </c>
      <c r="B441">
        <v>9964</v>
      </c>
      <c r="C441" t="s">
        <v>1924</v>
      </c>
      <c r="D441" t="s">
        <v>1925</v>
      </c>
      <c r="E441" t="s">
        <v>41</v>
      </c>
      <c r="F441" t="s">
        <v>1926</v>
      </c>
      <c r="G441" t="s">
        <v>1927</v>
      </c>
      <c r="H441" t="s">
        <v>44</v>
      </c>
      <c r="I441" t="s">
        <v>1207</v>
      </c>
      <c r="J441" t="s">
        <v>45</v>
      </c>
      <c r="K441" t="s">
        <v>45</v>
      </c>
      <c r="L441" t="s">
        <v>46</v>
      </c>
      <c r="M441" t="s">
        <v>47</v>
      </c>
      <c r="N441" t="s">
        <v>150</v>
      </c>
      <c r="O441" t="s">
        <v>51</v>
      </c>
      <c r="P441" t="s">
        <v>133</v>
      </c>
      <c r="Q441" t="s">
        <v>119</v>
      </c>
      <c r="R441" t="s">
        <v>120</v>
      </c>
      <c r="S441" t="s">
        <v>52</v>
      </c>
      <c r="T441" t="s">
        <v>1928</v>
      </c>
      <c r="U441" t="s">
        <v>1929</v>
      </c>
      <c r="V441" s="134">
        <v>3.6799999999999999E-2</v>
      </c>
      <c r="W441" s="134">
        <v>2.7009999999999999E-2</v>
      </c>
      <c r="X441" t="s">
        <v>123</v>
      </c>
      <c r="Y441" t="s">
        <v>51</v>
      </c>
      <c r="Z441" s="130">
        <v>70000</v>
      </c>
      <c r="AA441" s="132">
        <v>1</v>
      </c>
      <c r="AB441" s="136">
        <v>112.19</v>
      </c>
      <c r="AD441" s="130">
        <v>78.533000000000001</v>
      </c>
      <c r="AG441" t="s">
        <v>127</v>
      </c>
      <c r="AH441" s="134">
        <v>1.06E-4</v>
      </c>
      <c r="AI441" s="134">
        <v>9.1231948516178208E-3</v>
      </c>
      <c r="AJ441" s="134">
        <v>1.6223357733387499E-3</v>
      </c>
    </row>
    <row r="442" spans="1:36">
      <c r="A442">
        <v>337</v>
      </c>
      <c r="B442">
        <v>9964</v>
      </c>
      <c r="C442" t="s">
        <v>1934</v>
      </c>
      <c r="D442" t="s">
        <v>1935</v>
      </c>
      <c r="E442" t="s">
        <v>41</v>
      </c>
      <c r="F442" t="s">
        <v>1936</v>
      </c>
      <c r="G442" t="s">
        <v>1937</v>
      </c>
      <c r="H442" t="s">
        <v>44</v>
      </c>
      <c r="I442" t="s">
        <v>1207</v>
      </c>
      <c r="J442" t="s">
        <v>45</v>
      </c>
      <c r="K442" t="s">
        <v>45</v>
      </c>
      <c r="L442" t="s">
        <v>46</v>
      </c>
      <c r="M442" t="s">
        <v>47</v>
      </c>
      <c r="N442" t="s">
        <v>912</v>
      </c>
      <c r="O442" t="s">
        <v>51</v>
      </c>
      <c r="P442" t="s">
        <v>133</v>
      </c>
      <c r="Q442" t="s">
        <v>119</v>
      </c>
      <c r="R442" t="s">
        <v>120</v>
      </c>
      <c r="S442" t="s">
        <v>52</v>
      </c>
      <c r="T442" t="s">
        <v>1938</v>
      </c>
      <c r="U442" t="s">
        <v>1939</v>
      </c>
      <c r="V442" s="134">
        <v>4.0800000000000003E-2</v>
      </c>
      <c r="W442" s="134">
        <v>2.7709999999999999E-2</v>
      </c>
      <c r="X442" t="s">
        <v>123</v>
      </c>
      <c r="Y442" t="s">
        <v>51</v>
      </c>
      <c r="Z442" s="130">
        <v>57000</v>
      </c>
      <c r="AA442" s="132">
        <v>1</v>
      </c>
      <c r="AB442" s="136">
        <v>114</v>
      </c>
      <c r="AD442" s="130">
        <v>64.98</v>
      </c>
      <c r="AG442" t="s">
        <v>127</v>
      </c>
      <c r="AH442" s="134">
        <v>6.8999999999999997E-5</v>
      </c>
      <c r="AI442" s="134">
        <v>7.5487400386859797E-3</v>
      </c>
      <c r="AJ442" s="134">
        <v>1.34235771652111E-3</v>
      </c>
    </row>
    <row r="443" spans="1:36">
      <c r="A443">
        <v>337</v>
      </c>
      <c r="B443">
        <v>9964</v>
      </c>
      <c r="C443" t="s">
        <v>1940</v>
      </c>
      <c r="D443" t="s">
        <v>1941</v>
      </c>
      <c r="E443" t="s">
        <v>41</v>
      </c>
      <c r="F443" t="s">
        <v>1942</v>
      </c>
      <c r="G443" t="s">
        <v>1943</v>
      </c>
      <c r="H443" t="s">
        <v>44</v>
      </c>
      <c r="I443" t="s">
        <v>1392</v>
      </c>
      <c r="J443" t="s">
        <v>45</v>
      </c>
      <c r="K443" t="s">
        <v>45</v>
      </c>
      <c r="L443" t="s">
        <v>46</v>
      </c>
      <c r="M443" t="s">
        <v>47</v>
      </c>
      <c r="N443" t="s">
        <v>942</v>
      </c>
      <c r="O443" t="s">
        <v>51</v>
      </c>
      <c r="P443" t="s">
        <v>1800</v>
      </c>
      <c r="Q443" t="s">
        <v>119</v>
      </c>
      <c r="R443" t="s">
        <v>120</v>
      </c>
      <c r="S443" t="s">
        <v>52</v>
      </c>
      <c r="T443" t="s">
        <v>1944</v>
      </c>
      <c r="U443" t="s">
        <v>1945</v>
      </c>
      <c r="V443" s="134">
        <v>2.7900000000000001E-2</v>
      </c>
      <c r="W443" s="134">
        <v>4.0480000000000002E-2</v>
      </c>
      <c r="X443" t="s">
        <v>123</v>
      </c>
      <c r="Y443" t="s">
        <v>51</v>
      </c>
      <c r="Z443" s="130">
        <v>70000</v>
      </c>
      <c r="AA443" s="132">
        <v>1</v>
      </c>
      <c r="AB443" s="136">
        <v>92.5</v>
      </c>
      <c r="AD443" s="130">
        <v>64.75</v>
      </c>
      <c r="AG443" t="s">
        <v>127</v>
      </c>
      <c r="AH443" s="134">
        <v>3.0000000000000001E-5</v>
      </c>
      <c r="AI443" s="134">
        <v>7.5220208911190699E-3</v>
      </c>
      <c r="AJ443" s="134">
        <v>1.3376063734186199E-3</v>
      </c>
    </row>
    <row r="444" spans="1:36">
      <c r="A444">
        <v>337</v>
      </c>
      <c r="B444">
        <v>9964</v>
      </c>
      <c r="C444" t="s">
        <v>1946</v>
      </c>
      <c r="D444" t="s">
        <v>1947</v>
      </c>
      <c r="E444" t="s">
        <v>41</v>
      </c>
      <c r="F444" t="s">
        <v>1948</v>
      </c>
      <c r="G444" t="s">
        <v>1949</v>
      </c>
      <c r="H444" t="s">
        <v>44</v>
      </c>
      <c r="I444" t="s">
        <v>1207</v>
      </c>
      <c r="J444" t="s">
        <v>45</v>
      </c>
      <c r="K444" t="s">
        <v>45</v>
      </c>
      <c r="L444" t="s">
        <v>46</v>
      </c>
      <c r="M444" t="s">
        <v>47</v>
      </c>
      <c r="N444" t="s">
        <v>150</v>
      </c>
      <c r="O444" t="s">
        <v>51</v>
      </c>
      <c r="P444" t="s">
        <v>1800</v>
      </c>
      <c r="Q444" t="s">
        <v>119</v>
      </c>
      <c r="R444" t="s">
        <v>120</v>
      </c>
      <c r="S444" t="s">
        <v>52</v>
      </c>
      <c r="T444" t="s">
        <v>1950</v>
      </c>
      <c r="U444" t="s">
        <v>1951</v>
      </c>
      <c r="V444" s="134">
        <v>2.3699999999999999E-2</v>
      </c>
      <c r="W444" s="134">
        <v>2.418E-2</v>
      </c>
      <c r="X444" t="s">
        <v>123</v>
      </c>
      <c r="Y444" t="s">
        <v>51</v>
      </c>
      <c r="Z444" s="130">
        <v>80000</v>
      </c>
      <c r="AA444" s="132">
        <v>1</v>
      </c>
      <c r="AB444" s="136">
        <v>101.21</v>
      </c>
      <c r="AD444" s="130">
        <v>80.968000000000004</v>
      </c>
      <c r="AG444" t="s">
        <v>127</v>
      </c>
      <c r="AH444" s="134">
        <v>8.0000000000000007E-5</v>
      </c>
      <c r="AI444" s="134">
        <v>9.4060693052066199E-3</v>
      </c>
      <c r="AJ444" s="134">
        <v>1.67263803618469E-3</v>
      </c>
    </row>
    <row r="445" spans="1:36">
      <c r="A445">
        <v>337</v>
      </c>
      <c r="B445">
        <v>9964</v>
      </c>
      <c r="C445" t="s">
        <v>1946</v>
      </c>
      <c r="D445" t="s">
        <v>1947</v>
      </c>
      <c r="E445" t="s">
        <v>41</v>
      </c>
      <c r="F445" t="s">
        <v>1952</v>
      </c>
      <c r="G445" t="s">
        <v>1953</v>
      </c>
      <c r="H445" t="s">
        <v>44</v>
      </c>
      <c r="I445" t="s">
        <v>1207</v>
      </c>
      <c r="J445" t="s">
        <v>45</v>
      </c>
      <c r="K445" t="s">
        <v>45</v>
      </c>
      <c r="L445" t="s">
        <v>46</v>
      </c>
      <c r="M445" t="s">
        <v>47</v>
      </c>
      <c r="N445" t="s">
        <v>150</v>
      </c>
      <c r="O445" t="s">
        <v>51</v>
      </c>
      <c r="P445" t="s">
        <v>1840</v>
      </c>
      <c r="Q445" t="s">
        <v>119</v>
      </c>
      <c r="R445" t="s">
        <v>120</v>
      </c>
      <c r="S445" t="s">
        <v>52</v>
      </c>
      <c r="T445" t="s">
        <v>1954</v>
      </c>
      <c r="U445" t="s">
        <v>1955</v>
      </c>
      <c r="V445" s="134">
        <v>1.8700000000000001E-2</v>
      </c>
      <c r="W445" s="134">
        <v>2.511E-2</v>
      </c>
      <c r="X445" t="s">
        <v>123</v>
      </c>
      <c r="Y445" t="s">
        <v>51</v>
      </c>
      <c r="Z445" s="130">
        <v>131250</v>
      </c>
      <c r="AA445" s="132">
        <v>1</v>
      </c>
      <c r="AB445" s="136">
        <v>111.74</v>
      </c>
      <c r="AD445" s="130">
        <v>146.65899999999999</v>
      </c>
      <c r="AG445" t="s">
        <v>127</v>
      </c>
      <c r="AH445" s="134">
        <v>1.47E-4</v>
      </c>
      <c r="AI445" s="134">
        <v>1.70373773183847E-2</v>
      </c>
      <c r="AJ445" s="134">
        <v>3.0296784357931698E-3</v>
      </c>
    </row>
    <row r="446" spans="1:36">
      <c r="A446">
        <v>337</v>
      </c>
      <c r="B446">
        <v>9964</v>
      </c>
      <c r="C446" t="s">
        <v>1946</v>
      </c>
      <c r="D446" t="s">
        <v>1947</v>
      </c>
      <c r="E446" t="s">
        <v>41</v>
      </c>
      <c r="F446" t="s">
        <v>1956</v>
      </c>
      <c r="G446" t="s">
        <v>1957</v>
      </c>
      <c r="H446" t="s">
        <v>44</v>
      </c>
      <c r="I446" t="s">
        <v>1207</v>
      </c>
      <c r="J446" t="s">
        <v>45</v>
      </c>
      <c r="K446" t="s">
        <v>45</v>
      </c>
      <c r="L446" t="s">
        <v>46</v>
      </c>
      <c r="M446" t="s">
        <v>47</v>
      </c>
      <c r="N446" t="s">
        <v>150</v>
      </c>
      <c r="O446" t="s">
        <v>51</v>
      </c>
      <c r="P446" t="s">
        <v>1958</v>
      </c>
      <c r="Q446" t="s">
        <v>143</v>
      </c>
      <c r="R446" t="s">
        <v>120</v>
      </c>
      <c r="S446" t="s">
        <v>52</v>
      </c>
      <c r="T446" t="s">
        <v>1959</v>
      </c>
      <c r="U446" t="s">
        <v>1960</v>
      </c>
      <c r="V446" s="134">
        <v>3.0599999999999999E-2</v>
      </c>
      <c r="W446" s="134">
        <v>2.5700000000000001E-2</v>
      </c>
      <c r="X446" t="s">
        <v>123</v>
      </c>
      <c r="Y446" t="s">
        <v>51</v>
      </c>
      <c r="Z446" s="130">
        <v>60000</v>
      </c>
      <c r="AA446" s="132">
        <v>1</v>
      </c>
      <c r="AB446" s="136">
        <v>106.18</v>
      </c>
      <c r="AD446" s="130">
        <v>63.707999999999998</v>
      </c>
      <c r="AG446" t="s">
        <v>127</v>
      </c>
      <c r="AH446" s="134">
        <v>5.5000000000000002E-5</v>
      </c>
      <c r="AI446" s="134">
        <v>7.4009715356202904E-3</v>
      </c>
      <c r="AJ446" s="134">
        <v>1.31608072336299E-3</v>
      </c>
    </row>
    <row r="447" spans="1:36">
      <c r="A447">
        <v>337</v>
      </c>
      <c r="B447">
        <v>9964</v>
      </c>
      <c r="C447" t="s">
        <v>1961</v>
      </c>
      <c r="D447" t="s">
        <v>1962</v>
      </c>
      <c r="E447" t="s">
        <v>41</v>
      </c>
      <c r="F447" t="s">
        <v>1963</v>
      </c>
      <c r="G447" t="s">
        <v>1964</v>
      </c>
      <c r="H447" t="s">
        <v>44</v>
      </c>
      <c r="I447" t="s">
        <v>1207</v>
      </c>
      <c r="J447" t="s">
        <v>45</v>
      </c>
      <c r="K447" t="s">
        <v>45</v>
      </c>
      <c r="L447" t="s">
        <v>46</v>
      </c>
      <c r="M447" t="s">
        <v>47</v>
      </c>
      <c r="N447" t="s">
        <v>172</v>
      </c>
      <c r="O447" t="s">
        <v>51</v>
      </c>
      <c r="P447" t="s">
        <v>1840</v>
      </c>
      <c r="Q447" t="s">
        <v>119</v>
      </c>
      <c r="R447" t="s">
        <v>120</v>
      </c>
      <c r="S447" t="s">
        <v>52</v>
      </c>
      <c r="T447" t="s">
        <v>1965</v>
      </c>
      <c r="U447" t="s">
        <v>1966</v>
      </c>
      <c r="V447" s="134">
        <v>1.09E-2</v>
      </c>
      <c r="W447" s="134">
        <v>2.6339999999999999E-2</v>
      </c>
      <c r="X447" t="s">
        <v>123</v>
      </c>
      <c r="Y447" t="s">
        <v>51</v>
      </c>
      <c r="Z447" s="130">
        <v>50000</v>
      </c>
      <c r="AA447" s="132">
        <v>1</v>
      </c>
      <c r="AB447" s="136">
        <v>112.48</v>
      </c>
      <c r="AD447" s="130">
        <v>56.24</v>
      </c>
      <c r="AG447" t="s">
        <v>127</v>
      </c>
      <c r="AH447" s="134">
        <v>5.5000000000000002E-5</v>
      </c>
      <c r="AI447" s="134">
        <v>6.5334124311434202E-3</v>
      </c>
      <c r="AJ447" s="134">
        <v>1.16180667862646E-3</v>
      </c>
    </row>
    <row r="448" spans="1:36">
      <c r="A448">
        <v>337</v>
      </c>
      <c r="B448">
        <v>9964</v>
      </c>
      <c r="C448" t="s">
        <v>1961</v>
      </c>
      <c r="D448" t="s">
        <v>1962</v>
      </c>
      <c r="E448" t="s">
        <v>41</v>
      </c>
      <c r="F448" t="s">
        <v>1967</v>
      </c>
      <c r="G448" t="s">
        <v>1968</v>
      </c>
      <c r="H448" t="s">
        <v>44</v>
      </c>
      <c r="I448" t="s">
        <v>1207</v>
      </c>
      <c r="J448" t="s">
        <v>45</v>
      </c>
      <c r="K448" t="s">
        <v>45</v>
      </c>
      <c r="L448" t="s">
        <v>46</v>
      </c>
      <c r="M448" t="s">
        <v>47</v>
      </c>
      <c r="N448" t="s">
        <v>172</v>
      </c>
      <c r="O448" t="s">
        <v>51</v>
      </c>
      <c r="P448" t="s">
        <v>1840</v>
      </c>
      <c r="Q448" t="s">
        <v>119</v>
      </c>
      <c r="R448" t="s">
        <v>120</v>
      </c>
      <c r="S448" t="s">
        <v>52</v>
      </c>
      <c r="T448" t="s">
        <v>1969</v>
      </c>
      <c r="U448" t="s">
        <v>1970</v>
      </c>
      <c r="V448" s="134">
        <v>2.9899999999999999E-2</v>
      </c>
      <c r="W448" s="134">
        <v>2.3570000000000001E-2</v>
      </c>
      <c r="X448" t="s">
        <v>123</v>
      </c>
      <c r="Y448" t="s">
        <v>51</v>
      </c>
      <c r="Z448" s="130">
        <v>33183</v>
      </c>
      <c r="AA448" s="132">
        <v>1</v>
      </c>
      <c r="AB448" s="136">
        <v>114.11</v>
      </c>
      <c r="AD448" s="130">
        <v>37.865000000000002</v>
      </c>
      <c r="AG448" t="s">
        <v>127</v>
      </c>
      <c r="AH448" s="134">
        <v>4.1E-5</v>
      </c>
      <c r="AI448" s="134">
        <v>4.3987989724070696E-3</v>
      </c>
      <c r="AJ448" s="134">
        <v>7.8221818658145298E-4</v>
      </c>
    </row>
    <row r="449" spans="1:36">
      <c r="A449">
        <v>337</v>
      </c>
      <c r="B449">
        <v>9964</v>
      </c>
      <c r="C449" t="s">
        <v>1971</v>
      </c>
      <c r="D449" t="s">
        <v>1972</v>
      </c>
      <c r="E449" t="s">
        <v>41</v>
      </c>
      <c r="F449" t="s">
        <v>1973</v>
      </c>
      <c r="G449" t="s">
        <v>1974</v>
      </c>
      <c r="H449" t="s">
        <v>44</v>
      </c>
      <c r="I449" t="s">
        <v>1392</v>
      </c>
      <c r="J449" t="s">
        <v>45</v>
      </c>
      <c r="K449" t="s">
        <v>45</v>
      </c>
      <c r="L449" t="s">
        <v>46</v>
      </c>
      <c r="M449" t="s">
        <v>47</v>
      </c>
      <c r="N449" t="s">
        <v>908</v>
      </c>
      <c r="O449" t="s">
        <v>51</v>
      </c>
      <c r="P449" t="s">
        <v>1975</v>
      </c>
      <c r="Q449" t="s">
        <v>143</v>
      </c>
      <c r="R449" t="s">
        <v>120</v>
      </c>
      <c r="S449" t="s">
        <v>52</v>
      </c>
      <c r="T449" t="s">
        <v>1976</v>
      </c>
      <c r="U449" t="s">
        <v>1977</v>
      </c>
      <c r="V449" s="134">
        <v>7.2499999999999995E-2</v>
      </c>
      <c r="W449" s="134">
        <v>5.0259999999999999E-2</v>
      </c>
      <c r="X449" t="s">
        <v>123</v>
      </c>
      <c r="Y449" t="s">
        <v>51</v>
      </c>
      <c r="Z449" s="130">
        <v>107800</v>
      </c>
      <c r="AA449" s="132">
        <v>1</v>
      </c>
      <c r="AB449" s="136">
        <v>106.91</v>
      </c>
      <c r="AD449" s="130">
        <v>115.249</v>
      </c>
      <c r="AG449" t="s">
        <v>127</v>
      </c>
      <c r="AH449" s="134">
        <v>1.92E-4</v>
      </c>
      <c r="AI449" s="134">
        <v>1.3388497841546901E-2</v>
      </c>
      <c r="AJ449" s="134">
        <v>2.3808149834439402E-3</v>
      </c>
    </row>
    <row r="450" spans="1:36">
      <c r="A450">
        <v>337</v>
      </c>
      <c r="B450">
        <v>9964</v>
      </c>
      <c r="C450" t="s">
        <v>1984</v>
      </c>
      <c r="D450" t="s">
        <v>1985</v>
      </c>
      <c r="E450" t="s">
        <v>41</v>
      </c>
      <c r="F450" t="s">
        <v>1990</v>
      </c>
      <c r="G450" t="s">
        <v>1991</v>
      </c>
      <c r="H450" t="s">
        <v>44</v>
      </c>
      <c r="I450" t="s">
        <v>1207</v>
      </c>
      <c r="J450" t="s">
        <v>45</v>
      </c>
      <c r="K450" t="s">
        <v>45</v>
      </c>
      <c r="L450" t="s">
        <v>46</v>
      </c>
      <c r="M450" t="s">
        <v>47</v>
      </c>
      <c r="N450" t="s">
        <v>150</v>
      </c>
      <c r="O450" t="s">
        <v>51</v>
      </c>
      <c r="P450" t="s">
        <v>1800</v>
      </c>
      <c r="Q450" t="s">
        <v>119</v>
      </c>
      <c r="R450" t="s">
        <v>120</v>
      </c>
      <c r="S450" t="s">
        <v>52</v>
      </c>
      <c r="T450" t="s">
        <v>1992</v>
      </c>
      <c r="U450" t="s">
        <v>1993</v>
      </c>
      <c r="V450" s="134">
        <v>5.0000000000000001E-3</v>
      </c>
      <c r="W450" s="134">
        <v>2.5080000000000002E-2</v>
      </c>
      <c r="X450" t="s">
        <v>123</v>
      </c>
      <c r="Y450" t="s">
        <v>51</v>
      </c>
      <c r="Z450" s="130">
        <v>69340.08</v>
      </c>
      <c r="AA450" s="132">
        <v>1</v>
      </c>
      <c r="AB450" s="136">
        <v>110.21</v>
      </c>
      <c r="AD450" s="130">
        <v>76.42</v>
      </c>
      <c r="AG450" t="s">
        <v>127</v>
      </c>
      <c r="AH450" s="134">
        <v>6.4999999999999994E-5</v>
      </c>
      <c r="AI450" s="134">
        <v>8.87769260541766E-3</v>
      </c>
      <c r="AJ450" s="134">
        <v>1.57867923821883E-3</v>
      </c>
    </row>
    <row r="451" spans="1:36">
      <c r="A451">
        <v>337</v>
      </c>
      <c r="B451">
        <v>9964</v>
      </c>
      <c r="C451" t="s">
        <v>1984</v>
      </c>
      <c r="D451" t="s">
        <v>1985</v>
      </c>
      <c r="E451" t="s">
        <v>41</v>
      </c>
      <c r="F451" t="s">
        <v>2588</v>
      </c>
      <c r="G451" t="s">
        <v>2589</v>
      </c>
      <c r="H451" t="s">
        <v>44</v>
      </c>
      <c r="I451" t="s">
        <v>1207</v>
      </c>
      <c r="J451" t="s">
        <v>45</v>
      </c>
      <c r="K451" t="s">
        <v>45</v>
      </c>
      <c r="L451" t="s">
        <v>46</v>
      </c>
      <c r="M451" t="s">
        <v>47</v>
      </c>
      <c r="N451" t="s">
        <v>150</v>
      </c>
      <c r="O451" t="s">
        <v>51</v>
      </c>
      <c r="P451" t="s">
        <v>1800</v>
      </c>
      <c r="Q451" t="s">
        <v>119</v>
      </c>
      <c r="R451" t="s">
        <v>120</v>
      </c>
      <c r="S451" t="s">
        <v>52</v>
      </c>
      <c r="T451" t="s">
        <v>2590</v>
      </c>
      <c r="U451" t="s">
        <v>2591</v>
      </c>
      <c r="V451" s="134">
        <v>5.8999999999999999E-3</v>
      </c>
      <c r="W451" s="134">
        <v>2.597E-2</v>
      </c>
      <c r="X451" t="s">
        <v>123</v>
      </c>
      <c r="Y451" t="s">
        <v>51</v>
      </c>
      <c r="Z451" s="130">
        <v>103569.95</v>
      </c>
      <c r="AA451" s="132">
        <v>1</v>
      </c>
      <c r="AB451" s="136">
        <v>106.67</v>
      </c>
      <c r="AD451" s="130">
        <v>110.47799999999999</v>
      </c>
      <c r="AG451" t="s">
        <v>127</v>
      </c>
      <c r="AH451" s="134">
        <v>8.7000000000000001E-5</v>
      </c>
      <c r="AI451" s="134">
        <v>1.2834259736564499E-2</v>
      </c>
      <c r="AJ451" s="134">
        <v>2.2822573707562098E-3</v>
      </c>
    </row>
    <row r="452" spans="1:36">
      <c r="A452">
        <v>337</v>
      </c>
      <c r="B452">
        <v>9964</v>
      </c>
      <c r="C452" t="s">
        <v>2430</v>
      </c>
      <c r="D452" t="s">
        <v>2431</v>
      </c>
      <c r="E452" t="s">
        <v>41</v>
      </c>
      <c r="F452" t="s">
        <v>2432</v>
      </c>
      <c r="G452" t="s">
        <v>2433</v>
      </c>
      <c r="H452" t="s">
        <v>44</v>
      </c>
      <c r="I452" t="s">
        <v>1394</v>
      </c>
      <c r="J452" t="s">
        <v>45</v>
      </c>
      <c r="K452" t="s">
        <v>45</v>
      </c>
      <c r="L452" t="s">
        <v>46</v>
      </c>
      <c r="M452" t="s">
        <v>47</v>
      </c>
      <c r="N452" t="s">
        <v>912</v>
      </c>
      <c r="O452" t="s">
        <v>51</v>
      </c>
      <c r="P452" t="s">
        <v>883</v>
      </c>
      <c r="Q452" t="s">
        <v>883</v>
      </c>
      <c r="R452" t="s">
        <v>883</v>
      </c>
      <c r="S452" t="s">
        <v>52</v>
      </c>
      <c r="T452" t="s">
        <v>2434</v>
      </c>
      <c r="U452" t="s">
        <v>1789</v>
      </c>
      <c r="V452" s="134">
        <v>7.0000000000000007E-2</v>
      </c>
      <c r="W452" s="134">
        <v>-0.11051</v>
      </c>
      <c r="X452" t="s">
        <v>123</v>
      </c>
      <c r="Y452" t="s">
        <v>51</v>
      </c>
      <c r="Z452" s="130">
        <v>13000</v>
      </c>
      <c r="AA452" s="132">
        <v>1</v>
      </c>
      <c r="AB452" s="136">
        <v>150.5</v>
      </c>
      <c r="AD452" s="130">
        <v>19.565000000000001</v>
      </c>
      <c r="AG452" t="s">
        <v>127</v>
      </c>
      <c r="AH452" s="134">
        <v>2.5999999999999998E-4</v>
      </c>
      <c r="AI452" s="134">
        <v>2.27287009628949E-3</v>
      </c>
      <c r="AJ452" s="134">
        <v>4.0417403391405801E-4</v>
      </c>
    </row>
    <row r="453" spans="1:36">
      <c r="A453">
        <v>337</v>
      </c>
      <c r="B453">
        <v>9964</v>
      </c>
      <c r="C453" t="s">
        <v>1997</v>
      </c>
      <c r="D453" t="s">
        <v>1998</v>
      </c>
      <c r="E453" t="s">
        <v>41</v>
      </c>
      <c r="F453" t="s">
        <v>2466</v>
      </c>
      <c r="G453" t="s">
        <v>2467</v>
      </c>
      <c r="H453" t="s">
        <v>44</v>
      </c>
      <c r="I453" t="s">
        <v>1207</v>
      </c>
      <c r="J453" t="s">
        <v>45</v>
      </c>
      <c r="K453" t="s">
        <v>45</v>
      </c>
      <c r="L453" t="s">
        <v>46</v>
      </c>
      <c r="M453" t="s">
        <v>47</v>
      </c>
      <c r="N453" t="s">
        <v>172</v>
      </c>
      <c r="O453" t="s">
        <v>51</v>
      </c>
      <c r="P453" t="s">
        <v>161</v>
      </c>
      <c r="Q453" t="s">
        <v>119</v>
      </c>
      <c r="R453" t="s">
        <v>120</v>
      </c>
      <c r="S453" t="s">
        <v>52</v>
      </c>
      <c r="T453" t="s">
        <v>2468</v>
      </c>
      <c r="U453" t="s">
        <v>2469</v>
      </c>
      <c r="V453" s="134">
        <v>2E-3</v>
      </c>
      <c r="W453" s="134">
        <v>2.1569999999999999E-2</v>
      </c>
      <c r="X453" t="s">
        <v>123</v>
      </c>
      <c r="Y453" t="s">
        <v>51</v>
      </c>
      <c r="Z453" s="130">
        <v>107058.84</v>
      </c>
      <c r="AA453" s="132">
        <v>1</v>
      </c>
      <c r="AB453" s="136">
        <v>109.76</v>
      </c>
      <c r="AD453" s="130">
        <v>117.508</v>
      </c>
      <c r="AG453" t="s">
        <v>127</v>
      </c>
      <c r="AH453" s="134">
        <v>3.6000000000000001E-5</v>
      </c>
      <c r="AI453" s="134">
        <v>1.36509034281132E-2</v>
      </c>
      <c r="AJ453" s="134">
        <v>2.427477361825E-3</v>
      </c>
    </row>
    <row r="454" spans="1:36">
      <c r="A454">
        <v>337</v>
      </c>
      <c r="B454">
        <v>9964</v>
      </c>
      <c r="C454" t="s">
        <v>1997</v>
      </c>
      <c r="D454" t="s">
        <v>1998</v>
      </c>
      <c r="E454" t="s">
        <v>41</v>
      </c>
      <c r="F454" t="s">
        <v>1999</v>
      </c>
      <c r="G454" t="s">
        <v>2000</v>
      </c>
      <c r="H454" t="s">
        <v>44</v>
      </c>
      <c r="I454" t="s">
        <v>1207</v>
      </c>
      <c r="J454" t="s">
        <v>45</v>
      </c>
      <c r="K454" t="s">
        <v>45</v>
      </c>
      <c r="L454" t="s">
        <v>46</v>
      </c>
      <c r="M454" t="s">
        <v>47</v>
      </c>
      <c r="N454" t="s">
        <v>172</v>
      </c>
      <c r="O454" t="s">
        <v>51</v>
      </c>
      <c r="P454" t="s">
        <v>161</v>
      </c>
      <c r="Q454" t="s">
        <v>119</v>
      </c>
      <c r="R454" t="s">
        <v>120</v>
      </c>
      <c r="S454" t="s">
        <v>52</v>
      </c>
      <c r="T454" t="s">
        <v>2001</v>
      </c>
      <c r="U454" t="s">
        <v>2002</v>
      </c>
      <c r="V454" s="134">
        <v>2.4E-2</v>
      </c>
      <c r="W454" s="134">
        <v>2.3019999999999999E-2</v>
      </c>
      <c r="X454" t="s">
        <v>123</v>
      </c>
      <c r="Y454" t="s">
        <v>51</v>
      </c>
      <c r="Z454" s="130">
        <v>50400</v>
      </c>
      <c r="AA454" s="132">
        <v>1</v>
      </c>
      <c r="AB454" s="136">
        <v>104.68</v>
      </c>
      <c r="AD454" s="130">
        <v>52.759</v>
      </c>
      <c r="AG454" t="s">
        <v>127</v>
      </c>
      <c r="AH454" s="134">
        <v>1.2999999999999999E-5</v>
      </c>
      <c r="AI454" s="134">
        <v>6.1289914135706797E-3</v>
      </c>
      <c r="AJ454" s="134">
        <v>1.08989034942716E-3</v>
      </c>
    </row>
    <row r="455" spans="1:36">
      <c r="A455">
        <v>337</v>
      </c>
      <c r="B455">
        <v>9964</v>
      </c>
      <c r="C455" t="s">
        <v>1997</v>
      </c>
      <c r="D455" t="s">
        <v>1998</v>
      </c>
      <c r="E455" t="s">
        <v>41</v>
      </c>
      <c r="F455" t="s">
        <v>2470</v>
      </c>
      <c r="G455" t="s">
        <v>2471</v>
      </c>
      <c r="H455" t="s">
        <v>44</v>
      </c>
      <c r="I455" t="s">
        <v>1207</v>
      </c>
      <c r="J455" t="s">
        <v>45</v>
      </c>
      <c r="K455" t="s">
        <v>45</v>
      </c>
      <c r="L455" t="s">
        <v>46</v>
      </c>
      <c r="M455" t="s">
        <v>47</v>
      </c>
      <c r="N455" t="s">
        <v>172</v>
      </c>
      <c r="O455" t="s">
        <v>51</v>
      </c>
      <c r="P455" t="s">
        <v>1840</v>
      </c>
      <c r="Q455" t="s">
        <v>119</v>
      </c>
      <c r="R455" t="s">
        <v>120</v>
      </c>
      <c r="S455" t="s">
        <v>52</v>
      </c>
      <c r="T455" t="s">
        <v>2472</v>
      </c>
      <c r="U455" t="s">
        <v>2473</v>
      </c>
      <c r="V455" s="134">
        <v>2E-3</v>
      </c>
      <c r="W455" s="134">
        <v>2.6540000000000001E-2</v>
      </c>
      <c r="X455" t="s">
        <v>123</v>
      </c>
      <c r="Y455" t="s">
        <v>51</v>
      </c>
      <c r="Z455" s="130">
        <v>50000</v>
      </c>
      <c r="AA455" s="132">
        <v>1</v>
      </c>
      <c r="AB455" s="136">
        <v>112.86</v>
      </c>
      <c r="AD455" s="130">
        <v>56.43</v>
      </c>
      <c r="AG455" t="s">
        <v>127</v>
      </c>
      <c r="AH455" s="134">
        <v>8.7000000000000001E-5</v>
      </c>
      <c r="AI455" s="134">
        <v>6.5554847704378198E-3</v>
      </c>
      <c r="AJ455" s="134">
        <v>1.1657317011893799E-3</v>
      </c>
    </row>
    <row r="456" spans="1:36">
      <c r="A456">
        <v>337</v>
      </c>
      <c r="B456">
        <v>9964</v>
      </c>
      <c r="C456" t="s">
        <v>2007</v>
      </c>
      <c r="D456" t="s">
        <v>2008</v>
      </c>
      <c r="E456" t="s">
        <v>41</v>
      </c>
      <c r="F456" t="s">
        <v>2009</v>
      </c>
      <c r="G456" t="s">
        <v>2010</v>
      </c>
      <c r="H456" t="s">
        <v>44</v>
      </c>
      <c r="I456" t="s">
        <v>1207</v>
      </c>
      <c r="J456" t="s">
        <v>45</v>
      </c>
      <c r="K456" t="s">
        <v>45</v>
      </c>
      <c r="L456" t="s">
        <v>46</v>
      </c>
      <c r="M456" t="s">
        <v>47</v>
      </c>
      <c r="N456" t="s">
        <v>908</v>
      </c>
      <c r="O456" t="s">
        <v>51</v>
      </c>
      <c r="P456" t="s">
        <v>2011</v>
      </c>
      <c r="Q456" t="s">
        <v>143</v>
      </c>
      <c r="R456" t="s">
        <v>120</v>
      </c>
      <c r="S456" t="s">
        <v>52</v>
      </c>
      <c r="T456" t="s">
        <v>2012</v>
      </c>
      <c r="U456" t="s">
        <v>2013</v>
      </c>
      <c r="V456" s="134">
        <v>1.7999999999999999E-2</v>
      </c>
      <c r="W456" s="134">
        <v>2.5000000000000001E-2</v>
      </c>
      <c r="X456" t="s">
        <v>123</v>
      </c>
      <c r="Y456" t="s">
        <v>51</v>
      </c>
      <c r="Z456" s="130">
        <v>32356.76</v>
      </c>
      <c r="AA456" s="132">
        <v>1</v>
      </c>
      <c r="AB456" s="136">
        <v>117.63</v>
      </c>
      <c r="AD456" s="130">
        <v>38.061</v>
      </c>
      <c r="AG456" t="s">
        <v>127</v>
      </c>
      <c r="AH456" s="134">
        <v>4.3000000000000002E-5</v>
      </c>
      <c r="AI456" s="134">
        <v>4.4215840726113302E-3</v>
      </c>
      <c r="AJ456" s="134">
        <v>7.8626995613824597E-4</v>
      </c>
    </row>
    <row r="457" spans="1:36">
      <c r="A457">
        <v>337</v>
      </c>
      <c r="B457">
        <v>9964</v>
      </c>
      <c r="C457" t="s">
        <v>2007</v>
      </c>
      <c r="D457" t="s">
        <v>2008</v>
      </c>
      <c r="E457" t="s">
        <v>41</v>
      </c>
      <c r="F457" t="s">
        <v>2014</v>
      </c>
      <c r="G457" t="s">
        <v>2015</v>
      </c>
      <c r="H457" t="s">
        <v>44</v>
      </c>
      <c r="I457" t="s">
        <v>1207</v>
      </c>
      <c r="J457" t="s">
        <v>45</v>
      </c>
      <c r="K457" t="s">
        <v>45</v>
      </c>
      <c r="L457" t="s">
        <v>46</v>
      </c>
      <c r="M457" t="s">
        <v>47</v>
      </c>
      <c r="N457" t="s">
        <v>908</v>
      </c>
      <c r="O457" t="s">
        <v>51</v>
      </c>
      <c r="P457" t="s">
        <v>2011</v>
      </c>
      <c r="Q457" t="s">
        <v>143</v>
      </c>
      <c r="R457" t="s">
        <v>120</v>
      </c>
      <c r="S457" t="s">
        <v>52</v>
      </c>
      <c r="T457" t="s">
        <v>2016</v>
      </c>
      <c r="U457" t="s">
        <v>2017</v>
      </c>
      <c r="V457" s="134">
        <v>3.3399999999999999E-2</v>
      </c>
      <c r="W457" s="134">
        <v>2.7900000000000001E-2</v>
      </c>
      <c r="X457" t="s">
        <v>123</v>
      </c>
      <c r="Y457" t="s">
        <v>51</v>
      </c>
      <c r="Z457" s="130">
        <v>48000</v>
      </c>
      <c r="AA457" s="132">
        <v>1</v>
      </c>
      <c r="AB457" s="136">
        <v>105.61</v>
      </c>
      <c r="AD457" s="130">
        <v>50.692999999999998</v>
      </c>
      <c r="AG457" t="s">
        <v>127</v>
      </c>
      <c r="AH457" s="134">
        <v>3.2000000000000003E-4</v>
      </c>
      <c r="AI457" s="134">
        <v>5.8889930599122899E-3</v>
      </c>
      <c r="AJ457" s="134">
        <v>1.0472125461997699E-3</v>
      </c>
    </row>
    <row r="458" spans="1:36">
      <c r="A458">
        <v>337</v>
      </c>
      <c r="B458">
        <v>9964</v>
      </c>
      <c r="C458" t="s">
        <v>2018</v>
      </c>
      <c r="D458" t="s">
        <v>2019</v>
      </c>
      <c r="E458" t="s">
        <v>41</v>
      </c>
      <c r="F458" t="s">
        <v>2020</v>
      </c>
      <c r="G458" t="s">
        <v>2021</v>
      </c>
      <c r="H458" t="s">
        <v>44</v>
      </c>
      <c r="I458" t="s">
        <v>1392</v>
      </c>
      <c r="J458" t="s">
        <v>45</v>
      </c>
      <c r="K458" t="s">
        <v>45</v>
      </c>
      <c r="L458" t="s">
        <v>46</v>
      </c>
      <c r="M458" t="s">
        <v>47</v>
      </c>
      <c r="N458" t="s">
        <v>59</v>
      </c>
      <c r="O458" t="s">
        <v>51</v>
      </c>
      <c r="P458" t="s">
        <v>1903</v>
      </c>
      <c r="Q458" t="s">
        <v>119</v>
      </c>
      <c r="R458" t="s">
        <v>120</v>
      </c>
      <c r="S458" t="s">
        <v>52</v>
      </c>
      <c r="T458" t="s">
        <v>2022</v>
      </c>
      <c r="U458" t="s">
        <v>1993</v>
      </c>
      <c r="V458" s="134">
        <v>5.6899999999999999E-2</v>
      </c>
      <c r="W458" s="134">
        <v>4.419E-2</v>
      </c>
      <c r="X458" t="s">
        <v>123</v>
      </c>
      <c r="Y458" t="s">
        <v>51</v>
      </c>
      <c r="Z458" s="130">
        <v>53000</v>
      </c>
      <c r="AA458" s="132">
        <v>1</v>
      </c>
      <c r="AB458" s="136">
        <v>106.49</v>
      </c>
      <c r="AD458" s="130">
        <v>56.44</v>
      </c>
      <c r="AG458" t="s">
        <v>127</v>
      </c>
      <c r="AH458" s="134">
        <v>2.9E-5</v>
      </c>
      <c r="AI458" s="134">
        <v>6.5566116214439002E-3</v>
      </c>
      <c r="AJ458" s="134">
        <v>1.1659320839202301E-3</v>
      </c>
    </row>
    <row r="459" spans="1:36">
      <c r="A459">
        <v>337</v>
      </c>
      <c r="B459">
        <v>9964</v>
      </c>
      <c r="C459" t="s">
        <v>2018</v>
      </c>
      <c r="D459" t="s">
        <v>2019</v>
      </c>
      <c r="E459" t="s">
        <v>41</v>
      </c>
      <c r="F459" t="s">
        <v>2023</v>
      </c>
      <c r="G459" t="s">
        <v>2024</v>
      </c>
      <c r="H459" t="s">
        <v>44</v>
      </c>
      <c r="I459" t="s">
        <v>1392</v>
      </c>
      <c r="J459" t="s">
        <v>45</v>
      </c>
      <c r="K459" t="s">
        <v>45</v>
      </c>
      <c r="L459" t="s">
        <v>46</v>
      </c>
      <c r="M459" t="s">
        <v>47</v>
      </c>
      <c r="N459" t="s">
        <v>59</v>
      </c>
      <c r="O459" t="s">
        <v>51</v>
      </c>
      <c r="P459" t="s">
        <v>1772</v>
      </c>
      <c r="Q459" t="s">
        <v>143</v>
      </c>
      <c r="R459" t="s">
        <v>120</v>
      </c>
      <c r="S459" t="s">
        <v>52</v>
      </c>
      <c r="T459" t="s">
        <v>2025</v>
      </c>
      <c r="U459" t="s">
        <v>2026</v>
      </c>
      <c r="V459" s="134">
        <v>5.6800000000000003E-2</v>
      </c>
      <c r="W459" s="134">
        <v>4.5089999999999998E-2</v>
      </c>
      <c r="X459" t="s">
        <v>123</v>
      </c>
      <c r="Y459" t="s">
        <v>51</v>
      </c>
      <c r="Z459" s="130">
        <v>56000</v>
      </c>
      <c r="AA459" s="132">
        <v>1</v>
      </c>
      <c r="AB459" s="136">
        <v>108.6</v>
      </c>
      <c r="AD459" s="130">
        <v>60.816000000000003</v>
      </c>
      <c r="AG459" t="s">
        <v>127</v>
      </c>
      <c r="AH459" s="134">
        <v>2.9E-5</v>
      </c>
      <c r="AI459" s="134">
        <v>7.0650072975181003E-3</v>
      </c>
      <c r="AJ459" s="134">
        <v>1.25633774835254E-3</v>
      </c>
    </row>
    <row r="460" spans="1:36">
      <c r="A460">
        <v>337</v>
      </c>
      <c r="B460">
        <v>9964</v>
      </c>
      <c r="C460" t="s">
        <v>2027</v>
      </c>
      <c r="D460" t="s">
        <v>2028</v>
      </c>
      <c r="E460" t="s">
        <v>41</v>
      </c>
      <c r="F460" t="s">
        <v>2029</v>
      </c>
      <c r="G460" t="s">
        <v>2030</v>
      </c>
      <c r="H460" t="s">
        <v>44</v>
      </c>
      <c r="I460" t="s">
        <v>1207</v>
      </c>
      <c r="J460" t="s">
        <v>45</v>
      </c>
      <c r="K460" t="s">
        <v>45</v>
      </c>
      <c r="L460" t="s">
        <v>46</v>
      </c>
      <c r="M460" t="s">
        <v>47</v>
      </c>
      <c r="N460" t="s">
        <v>150</v>
      </c>
      <c r="O460" t="s">
        <v>51</v>
      </c>
      <c r="P460" t="s">
        <v>133</v>
      </c>
      <c r="Q460" t="s">
        <v>119</v>
      </c>
      <c r="R460" t="s">
        <v>120</v>
      </c>
      <c r="S460" t="s">
        <v>52</v>
      </c>
      <c r="T460" t="s">
        <v>2031</v>
      </c>
      <c r="U460" t="s">
        <v>2032</v>
      </c>
      <c r="V460" s="134">
        <v>1.7999999999999999E-2</v>
      </c>
      <c r="W460" s="134">
        <v>2.6540000000000001E-2</v>
      </c>
      <c r="X460" t="s">
        <v>123</v>
      </c>
      <c r="Y460" t="s">
        <v>51</v>
      </c>
      <c r="Z460" s="130">
        <v>110526.3</v>
      </c>
      <c r="AA460" s="132">
        <v>1</v>
      </c>
      <c r="AB460" s="136">
        <v>119</v>
      </c>
      <c r="AD460" s="130">
        <v>131.52600000000001</v>
      </c>
      <c r="AG460" t="s">
        <v>127</v>
      </c>
      <c r="AH460" s="134">
        <v>1.6000000000000001E-4</v>
      </c>
      <c r="AI460" s="134">
        <v>1.5279437123792001E-2</v>
      </c>
      <c r="AJ460" s="134">
        <v>2.7170720175961399E-3</v>
      </c>
    </row>
    <row r="461" spans="1:36">
      <c r="A461">
        <v>337</v>
      </c>
      <c r="B461">
        <v>9964</v>
      </c>
      <c r="C461" t="s">
        <v>2033</v>
      </c>
      <c r="D461" t="s">
        <v>2034</v>
      </c>
      <c r="E461" t="s">
        <v>41</v>
      </c>
      <c r="F461" t="s">
        <v>2038</v>
      </c>
      <c r="G461" t="s">
        <v>2039</v>
      </c>
      <c r="H461" t="s">
        <v>44</v>
      </c>
      <c r="I461" t="s">
        <v>1392</v>
      </c>
      <c r="J461" t="s">
        <v>45</v>
      </c>
      <c r="K461" t="s">
        <v>45</v>
      </c>
      <c r="L461" t="s">
        <v>46</v>
      </c>
      <c r="M461" t="s">
        <v>47</v>
      </c>
      <c r="N461" t="s">
        <v>911</v>
      </c>
      <c r="O461" t="s">
        <v>51</v>
      </c>
      <c r="P461" t="s">
        <v>1840</v>
      </c>
      <c r="Q461" t="s">
        <v>119</v>
      </c>
      <c r="R461" t="s">
        <v>120</v>
      </c>
      <c r="S461" t="s">
        <v>52</v>
      </c>
      <c r="T461" t="s">
        <v>2040</v>
      </c>
      <c r="U461" t="s">
        <v>2041</v>
      </c>
      <c r="V461" s="134">
        <v>5.8500000000000003E-2</v>
      </c>
      <c r="W461" s="134">
        <v>4.4889999999999999E-2</v>
      </c>
      <c r="X461" t="s">
        <v>123</v>
      </c>
      <c r="Y461" t="s">
        <v>51</v>
      </c>
      <c r="Z461" s="130">
        <v>70000</v>
      </c>
      <c r="AA461" s="132">
        <v>1</v>
      </c>
      <c r="AB461" s="136">
        <v>110.36</v>
      </c>
      <c r="AD461" s="130">
        <v>77.251999999999995</v>
      </c>
      <c r="AG461" t="s">
        <v>127</v>
      </c>
      <c r="AH461" s="134">
        <v>6.9999999999999994E-5</v>
      </c>
      <c r="AI461" s="134">
        <v>8.9743808166908093E-3</v>
      </c>
      <c r="AJ461" s="134">
        <v>1.5958728580592299E-3</v>
      </c>
    </row>
    <row r="462" spans="1:36">
      <c r="A462">
        <v>337</v>
      </c>
      <c r="B462">
        <v>9964</v>
      </c>
      <c r="C462" t="s">
        <v>2042</v>
      </c>
      <c r="D462" t="s">
        <v>2043</v>
      </c>
      <c r="E462" t="s">
        <v>41</v>
      </c>
      <c r="F462" t="s">
        <v>2044</v>
      </c>
      <c r="G462" t="s">
        <v>2045</v>
      </c>
      <c r="H462" t="s">
        <v>44</v>
      </c>
      <c r="I462" t="s">
        <v>1207</v>
      </c>
      <c r="J462" t="s">
        <v>45</v>
      </c>
      <c r="K462" t="s">
        <v>45</v>
      </c>
      <c r="L462" t="s">
        <v>46</v>
      </c>
      <c r="M462" t="s">
        <v>47</v>
      </c>
      <c r="N462" t="s">
        <v>150</v>
      </c>
      <c r="O462" t="s">
        <v>51</v>
      </c>
      <c r="P462" t="s">
        <v>1772</v>
      </c>
      <c r="Q462" t="s">
        <v>143</v>
      </c>
      <c r="R462" t="s">
        <v>120</v>
      </c>
      <c r="S462" t="s">
        <v>52</v>
      </c>
      <c r="T462" t="s">
        <v>2046</v>
      </c>
      <c r="U462" t="s">
        <v>2047</v>
      </c>
      <c r="V462" s="134">
        <v>3.1800000000000002E-2</v>
      </c>
      <c r="W462" s="134">
        <v>2.5610000000000001E-2</v>
      </c>
      <c r="X462" t="s">
        <v>123</v>
      </c>
      <c r="Y462" t="s">
        <v>51</v>
      </c>
      <c r="Z462" s="130">
        <v>70000</v>
      </c>
      <c r="AA462" s="132">
        <v>1</v>
      </c>
      <c r="AB462" s="136">
        <v>106.64</v>
      </c>
      <c r="AD462" s="130">
        <v>74.647999999999996</v>
      </c>
      <c r="AG462" t="s">
        <v>127</v>
      </c>
      <c r="AH462" s="134">
        <v>3.1399999999999999E-4</v>
      </c>
      <c r="AI462" s="134">
        <v>8.6718735981506697E-3</v>
      </c>
      <c r="AJ462" s="134">
        <v>1.5420793909336401E-3</v>
      </c>
    </row>
    <row r="463" spans="1:36">
      <c r="A463">
        <v>337</v>
      </c>
      <c r="B463">
        <v>9964</v>
      </c>
      <c r="C463" t="s">
        <v>2048</v>
      </c>
      <c r="D463" t="s">
        <v>2049</v>
      </c>
      <c r="E463" t="s">
        <v>41</v>
      </c>
      <c r="F463" t="s">
        <v>2050</v>
      </c>
      <c r="G463" t="s">
        <v>2051</v>
      </c>
      <c r="H463" t="s">
        <v>44</v>
      </c>
      <c r="I463" t="s">
        <v>1207</v>
      </c>
      <c r="J463" t="s">
        <v>45</v>
      </c>
      <c r="K463" t="s">
        <v>45</v>
      </c>
      <c r="L463" t="s">
        <v>46</v>
      </c>
      <c r="M463" t="s">
        <v>47</v>
      </c>
      <c r="N463" t="s">
        <v>908</v>
      </c>
      <c r="O463" t="s">
        <v>51</v>
      </c>
      <c r="P463" t="s">
        <v>161</v>
      </c>
      <c r="Q463" t="s">
        <v>119</v>
      </c>
      <c r="R463" t="s">
        <v>120</v>
      </c>
      <c r="S463" t="s">
        <v>52</v>
      </c>
      <c r="T463" t="s">
        <v>2052</v>
      </c>
      <c r="U463" t="s">
        <v>2053</v>
      </c>
      <c r="V463" s="134">
        <v>3.2000000000000001E-2</v>
      </c>
      <c r="W463" s="134">
        <v>2.5319999999999999E-2</v>
      </c>
      <c r="X463" t="s">
        <v>123</v>
      </c>
      <c r="Y463" t="s">
        <v>51</v>
      </c>
      <c r="Z463" s="130">
        <v>85000</v>
      </c>
      <c r="AA463" s="132">
        <v>1</v>
      </c>
      <c r="AB463" s="136">
        <v>115.44</v>
      </c>
      <c r="AD463" s="130">
        <v>98.123999999999995</v>
      </c>
      <c r="AG463" t="s">
        <v>127</v>
      </c>
      <c r="AH463" s="134">
        <v>1.7E-5</v>
      </c>
      <c r="AI463" s="134">
        <v>1.13990853732844E-2</v>
      </c>
      <c r="AJ463" s="134">
        <v>2.0270469156035299E-3</v>
      </c>
    </row>
    <row r="464" spans="1:36">
      <c r="A464">
        <v>337</v>
      </c>
      <c r="B464">
        <v>9964</v>
      </c>
      <c r="C464" t="s">
        <v>2048</v>
      </c>
      <c r="D464" t="s">
        <v>2049</v>
      </c>
      <c r="E464" t="s">
        <v>41</v>
      </c>
      <c r="F464" t="s">
        <v>2054</v>
      </c>
      <c r="G464" t="s">
        <v>2055</v>
      </c>
      <c r="H464" t="s">
        <v>44</v>
      </c>
      <c r="I464" t="s">
        <v>1207</v>
      </c>
      <c r="J464" t="s">
        <v>45</v>
      </c>
      <c r="K464" t="s">
        <v>45</v>
      </c>
      <c r="L464" t="s">
        <v>46</v>
      </c>
      <c r="M464" t="s">
        <v>47</v>
      </c>
      <c r="N464" t="s">
        <v>908</v>
      </c>
      <c r="O464" t="s">
        <v>51</v>
      </c>
      <c r="P464" t="s">
        <v>161</v>
      </c>
      <c r="Q464" t="s">
        <v>119</v>
      </c>
      <c r="R464" t="s">
        <v>120</v>
      </c>
      <c r="S464" t="s">
        <v>52</v>
      </c>
      <c r="T464" t="s">
        <v>2056</v>
      </c>
      <c r="U464" t="s">
        <v>2057</v>
      </c>
      <c r="V464" s="134">
        <v>2.9899999999999999E-2</v>
      </c>
      <c r="W464" s="134">
        <v>2.435E-2</v>
      </c>
      <c r="X464" t="s">
        <v>123</v>
      </c>
      <c r="Y464" t="s">
        <v>51</v>
      </c>
      <c r="Z464" s="130">
        <v>10000</v>
      </c>
      <c r="AA464" s="132">
        <v>1</v>
      </c>
      <c r="AB464" s="136">
        <v>107.33</v>
      </c>
      <c r="AD464" s="130">
        <v>10.733000000000001</v>
      </c>
      <c r="AG464" t="s">
        <v>127</v>
      </c>
      <c r="AH464" s="134">
        <v>2.5999999999999998E-5</v>
      </c>
      <c r="AI464" s="134">
        <v>1.2468548297201701E-3</v>
      </c>
      <c r="AJ464" s="134">
        <v>2.2172245877841E-4</v>
      </c>
    </row>
    <row r="465" spans="1:36">
      <c r="A465">
        <v>337</v>
      </c>
      <c r="B465">
        <v>9964</v>
      </c>
      <c r="C465" t="s">
        <v>2058</v>
      </c>
      <c r="D465" t="s">
        <v>2059</v>
      </c>
      <c r="E465" t="s">
        <v>225</v>
      </c>
      <c r="F465" t="s">
        <v>2060</v>
      </c>
      <c r="G465" t="s">
        <v>2061</v>
      </c>
      <c r="H465" t="s">
        <v>44</v>
      </c>
      <c r="I465" t="s">
        <v>1208</v>
      </c>
      <c r="J465" t="s">
        <v>45</v>
      </c>
      <c r="K465" t="s">
        <v>70</v>
      </c>
      <c r="L465" t="s">
        <v>46</v>
      </c>
      <c r="M465" t="s">
        <v>47</v>
      </c>
      <c r="N465" t="s">
        <v>924</v>
      </c>
      <c r="O465" t="s">
        <v>51</v>
      </c>
      <c r="P465" t="s">
        <v>1840</v>
      </c>
      <c r="Q465" t="s">
        <v>119</v>
      </c>
      <c r="R465" t="s">
        <v>120</v>
      </c>
      <c r="S465" t="s">
        <v>52</v>
      </c>
      <c r="T465" t="s">
        <v>2062</v>
      </c>
      <c r="U465" t="s">
        <v>2063</v>
      </c>
      <c r="V465" s="134">
        <v>4.7199999999999999E-2</v>
      </c>
      <c r="W465" s="134">
        <v>7.3999999999999996E-2</v>
      </c>
      <c r="X465" t="s">
        <v>123</v>
      </c>
      <c r="Y465" t="s">
        <v>51</v>
      </c>
      <c r="Z465" s="130">
        <v>48000</v>
      </c>
      <c r="AA465" s="132">
        <v>1</v>
      </c>
      <c r="AB465" s="136">
        <v>92.95</v>
      </c>
      <c r="AD465" s="130">
        <v>44.616</v>
      </c>
      <c r="AG465" t="s">
        <v>127</v>
      </c>
      <c r="AH465" s="134">
        <v>1.46E-4</v>
      </c>
      <c r="AI465" s="134">
        <v>5.18304994715318E-3</v>
      </c>
      <c r="AJ465" s="134">
        <v>9.2167792982926695E-4</v>
      </c>
    </row>
    <row r="466" spans="1:36">
      <c r="A466">
        <v>337</v>
      </c>
      <c r="B466">
        <v>9964</v>
      </c>
      <c r="C466" t="s">
        <v>2064</v>
      </c>
      <c r="D466" t="s">
        <v>2065</v>
      </c>
      <c r="E466" t="s">
        <v>41</v>
      </c>
      <c r="F466" t="s">
        <v>2066</v>
      </c>
      <c r="G466" t="s">
        <v>2067</v>
      </c>
      <c r="H466" t="s">
        <v>44</v>
      </c>
      <c r="I466" t="s">
        <v>1392</v>
      </c>
      <c r="J466" t="s">
        <v>45</v>
      </c>
      <c r="K466" t="s">
        <v>45</v>
      </c>
      <c r="L466" t="s">
        <v>46</v>
      </c>
      <c r="M466" t="s">
        <v>47</v>
      </c>
      <c r="N466" t="s">
        <v>934</v>
      </c>
      <c r="O466" t="s">
        <v>51</v>
      </c>
      <c r="P466" t="s">
        <v>142</v>
      </c>
      <c r="Q466" t="s">
        <v>143</v>
      </c>
      <c r="R466" t="s">
        <v>120</v>
      </c>
      <c r="S466" t="s">
        <v>52</v>
      </c>
      <c r="T466" t="s">
        <v>2068</v>
      </c>
      <c r="U466" t="s">
        <v>2069</v>
      </c>
      <c r="V466" s="134">
        <v>3.9399999999999998E-2</v>
      </c>
      <c r="W466" s="134">
        <v>3.9320000000000001E-2</v>
      </c>
      <c r="X466" t="s">
        <v>123</v>
      </c>
      <c r="Y466" t="s">
        <v>51</v>
      </c>
      <c r="Z466" s="130">
        <v>4267.2</v>
      </c>
      <c r="AA466" s="132">
        <v>1</v>
      </c>
      <c r="AB466" s="136">
        <v>100.13</v>
      </c>
      <c r="AC466" s="130">
        <v>0.44700000000000001</v>
      </c>
      <c r="AD466" s="130">
        <v>4.7190000000000003</v>
      </c>
      <c r="AG466" t="s">
        <v>127</v>
      </c>
      <c r="AH466" s="134">
        <v>3.4999999999999997E-5</v>
      </c>
      <c r="AI466" s="134">
        <v>5.4825569074640895E-4</v>
      </c>
      <c r="AJ466" s="134">
        <v>9.7493787483528402E-5</v>
      </c>
    </row>
    <row r="467" spans="1:36">
      <c r="A467">
        <v>337</v>
      </c>
      <c r="B467">
        <v>9964</v>
      </c>
      <c r="C467" t="s">
        <v>2070</v>
      </c>
      <c r="D467" t="s">
        <v>2071</v>
      </c>
      <c r="E467" t="s">
        <v>41</v>
      </c>
      <c r="F467" t="s">
        <v>2072</v>
      </c>
      <c r="G467" t="s">
        <v>2073</v>
      </c>
      <c r="H467" t="s">
        <v>44</v>
      </c>
      <c r="I467" t="s">
        <v>1207</v>
      </c>
      <c r="J467" t="s">
        <v>45</v>
      </c>
      <c r="K467" t="s">
        <v>45</v>
      </c>
      <c r="L467" t="s">
        <v>46</v>
      </c>
      <c r="M467" t="s">
        <v>47</v>
      </c>
      <c r="N467" t="s">
        <v>172</v>
      </c>
      <c r="O467" t="s">
        <v>51</v>
      </c>
      <c r="P467" t="s">
        <v>1840</v>
      </c>
      <c r="Q467" t="s">
        <v>119</v>
      </c>
      <c r="R467" t="s">
        <v>120</v>
      </c>
      <c r="S467" t="s">
        <v>52</v>
      </c>
      <c r="T467" t="s">
        <v>2074</v>
      </c>
      <c r="U467" t="s">
        <v>2075</v>
      </c>
      <c r="V467" s="134">
        <v>2.5899999999999999E-2</v>
      </c>
      <c r="W467" s="134">
        <v>2.3019999999999999E-2</v>
      </c>
      <c r="X467" t="s">
        <v>123</v>
      </c>
      <c r="Y467" t="s">
        <v>51</v>
      </c>
      <c r="Z467" s="130">
        <v>30000</v>
      </c>
      <c r="AA467" s="132">
        <v>1</v>
      </c>
      <c r="AB467" s="136">
        <v>108.83</v>
      </c>
      <c r="AD467" s="130">
        <v>32.649000000000001</v>
      </c>
      <c r="AG467" t="s">
        <v>127</v>
      </c>
      <c r="AH467" s="134">
        <v>4.3999999999999999E-5</v>
      </c>
      <c r="AI467" s="134">
        <v>3.7928410822262002E-3</v>
      </c>
      <c r="AJ467" s="134">
        <v>6.7446348240532005E-4</v>
      </c>
    </row>
    <row r="468" spans="1:36">
      <c r="A468">
        <v>337</v>
      </c>
      <c r="B468">
        <v>9964</v>
      </c>
      <c r="C468" t="s">
        <v>2076</v>
      </c>
      <c r="D468" t="s">
        <v>2077</v>
      </c>
      <c r="E468" t="s">
        <v>41</v>
      </c>
      <c r="F468" t="s">
        <v>2078</v>
      </c>
      <c r="G468" t="s">
        <v>2079</v>
      </c>
      <c r="H468" t="s">
        <v>44</v>
      </c>
      <c r="I468" t="s">
        <v>1207</v>
      </c>
      <c r="J468" t="s">
        <v>45</v>
      </c>
      <c r="K468" t="s">
        <v>45</v>
      </c>
      <c r="L468" t="s">
        <v>46</v>
      </c>
      <c r="M468" t="s">
        <v>47</v>
      </c>
      <c r="N468" t="s">
        <v>150</v>
      </c>
      <c r="O468" t="s">
        <v>51</v>
      </c>
      <c r="P468" t="s">
        <v>883</v>
      </c>
      <c r="Q468" t="s">
        <v>883</v>
      </c>
      <c r="R468" t="s">
        <v>883</v>
      </c>
      <c r="S468" t="s">
        <v>52</v>
      </c>
      <c r="T468" t="s">
        <v>2080</v>
      </c>
      <c r="U468" t="s">
        <v>2032</v>
      </c>
      <c r="V468" s="134">
        <v>4.4999999999999998E-2</v>
      </c>
      <c r="W468" s="134">
        <v>3.2870000000000003E-2</v>
      </c>
      <c r="X468" t="s">
        <v>123</v>
      </c>
      <c r="Y468" t="s">
        <v>51</v>
      </c>
      <c r="Z468" s="130">
        <v>48000</v>
      </c>
      <c r="AA468" s="132">
        <v>1</v>
      </c>
      <c r="AB468" s="136">
        <v>109.34</v>
      </c>
      <c r="AD468" s="130">
        <v>52.482999999999997</v>
      </c>
      <c r="AG468" t="s">
        <v>127</v>
      </c>
      <c r="AH468" s="134">
        <v>4.8999999999999998E-5</v>
      </c>
      <c r="AI468" s="134">
        <v>6.0969841981896597E-3</v>
      </c>
      <c r="AJ468" s="134">
        <v>1.08419865355064E-3</v>
      </c>
    </row>
    <row r="469" spans="1:36">
      <c r="A469">
        <v>337</v>
      </c>
      <c r="B469">
        <v>9964</v>
      </c>
      <c r="C469" t="s">
        <v>2081</v>
      </c>
      <c r="D469" t="s">
        <v>2082</v>
      </c>
      <c r="E469" t="s">
        <v>41</v>
      </c>
      <c r="F469" t="s">
        <v>2083</v>
      </c>
      <c r="G469" t="s">
        <v>2084</v>
      </c>
      <c r="H469" t="s">
        <v>44</v>
      </c>
      <c r="I469" t="s">
        <v>1392</v>
      </c>
      <c r="J469" t="s">
        <v>45</v>
      </c>
      <c r="K469" t="s">
        <v>45</v>
      </c>
      <c r="L469" t="s">
        <v>46</v>
      </c>
      <c r="M469" t="s">
        <v>47</v>
      </c>
      <c r="N469" t="s">
        <v>912</v>
      </c>
      <c r="O469" t="s">
        <v>51</v>
      </c>
      <c r="P469" t="s">
        <v>1903</v>
      </c>
      <c r="Q469" t="s">
        <v>119</v>
      </c>
      <c r="R469" t="s">
        <v>120</v>
      </c>
      <c r="S469" t="s">
        <v>52</v>
      </c>
      <c r="T469" t="s">
        <v>2085</v>
      </c>
      <c r="U469" t="s">
        <v>136</v>
      </c>
      <c r="V469" s="134">
        <v>3.95E-2</v>
      </c>
      <c r="W469" s="134">
        <v>4.478E-2</v>
      </c>
      <c r="X469" t="s">
        <v>123</v>
      </c>
      <c r="Y469" t="s">
        <v>51</v>
      </c>
      <c r="Z469" s="130">
        <v>22400</v>
      </c>
      <c r="AA469" s="132">
        <v>1</v>
      </c>
      <c r="AB469" s="136">
        <v>99.56</v>
      </c>
      <c r="AD469" s="130">
        <v>22.300999999999998</v>
      </c>
      <c r="AG469" t="s">
        <v>127</v>
      </c>
      <c r="AH469" s="134">
        <v>7.6000000000000004E-5</v>
      </c>
      <c r="AI469" s="134">
        <v>2.5907628970199001E-3</v>
      </c>
      <c r="AJ469" s="134">
        <v>4.6070344834614501E-4</v>
      </c>
    </row>
    <row r="470" spans="1:36">
      <c r="A470">
        <v>337</v>
      </c>
      <c r="B470">
        <v>9964</v>
      </c>
      <c r="C470" t="s">
        <v>2092</v>
      </c>
      <c r="D470" t="s">
        <v>2093</v>
      </c>
      <c r="E470" t="s">
        <v>41</v>
      </c>
      <c r="F470" t="s">
        <v>2487</v>
      </c>
      <c r="G470" t="s">
        <v>2488</v>
      </c>
      <c r="H470" t="s">
        <v>44</v>
      </c>
      <c r="I470" t="s">
        <v>1207</v>
      </c>
      <c r="J470" t="s">
        <v>45</v>
      </c>
      <c r="K470" t="s">
        <v>45</v>
      </c>
      <c r="L470" t="s">
        <v>46</v>
      </c>
      <c r="M470" t="s">
        <v>47</v>
      </c>
      <c r="N470" t="s">
        <v>150</v>
      </c>
      <c r="O470" t="s">
        <v>51</v>
      </c>
      <c r="P470" t="s">
        <v>1800</v>
      </c>
      <c r="Q470" t="s">
        <v>119</v>
      </c>
      <c r="R470" t="s">
        <v>120</v>
      </c>
      <c r="S470" t="s">
        <v>52</v>
      </c>
      <c r="T470" t="s">
        <v>2489</v>
      </c>
      <c r="U470" t="s">
        <v>2490</v>
      </c>
      <c r="V470" s="134">
        <v>1.5800000000000002E-2</v>
      </c>
      <c r="W470" s="134">
        <v>2.683E-2</v>
      </c>
      <c r="X470" t="s">
        <v>123</v>
      </c>
      <c r="Y470" t="s">
        <v>51</v>
      </c>
      <c r="Z470" s="130">
        <v>20922.150000000001</v>
      </c>
      <c r="AA470" s="132">
        <v>1</v>
      </c>
      <c r="AB470" s="136">
        <v>119.63</v>
      </c>
      <c r="AD470" s="130">
        <v>25.029</v>
      </c>
      <c r="AG470" t="s">
        <v>127</v>
      </c>
      <c r="AH470" s="134">
        <v>5.8E-5</v>
      </c>
      <c r="AI470" s="134">
        <v>2.9076436281362098E-3</v>
      </c>
      <c r="AJ470" s="134">
        <v>5.1705289109432598E-4</v>
      </c>
    </row>
    <row r="471" spans="1:36">
      <c r="A471">
        <v>337</v>
      </c>
      <c r="B471">
        <v>9964</v>
      </c>
      <c r="C471" t="s">
        <v>2092</v>
      </c>
      <c r="D471" t="s">
        <v>2093</v>
      </c>
      <c r="E471" t="s">
        <v>41</v>
      </c>
      <c r="F471" t="s">
        <v>2098</v>
      </c>
      <c r="G471" t="s">
        <v>2099</v>
      </c>
      <c r="H471" t="s">
        <v>44</v>
      </c>
      <c r="I471" t="s">
        <v>1207</v>
      </c>
      <c r="J471" t="s">
        <v>45</v>
      </c>
      <c r="K471" t="s">
        <v>45</v>
      </c>
      <c r="L471" t="s">
        <v>46</v>
      </c>
      <c r="M471" t="s">
        <v>47</v>
      </c>
      <c r="N471" t="s">
        <v>150</v>
      </c>
      <c r="O471" t="s">
        <v>51</v>
      </c>
      <c r="P471" t="s">
        <v>1800</v>
      </c>
      <c r="Q471" t="s">
        <v>119</v>
      </c>
      <c r="R471" t="s">
        <v>120</v>
      </c>
      <c r="S471" t="s">
        <v>52</v>
      </c>
      <c r="T471" t="s">
        <v>2100</v>
      </c>
      <c r="U471" t="s">
        <v>2101</v>
      </c>
      <c r="V471" s="134">
        <v>8.3999999999999995E-3</v>
      </c>
      <c r="W471" s="134">
        <v>2.3349999999999999E-2</v>
      </c>
      <c r="X471" t="s">
        <v>123</v>
      </c>
      <c r="Y471" t="s">
        <v>51</v>
      </c>
      <c r="Z471" s="130">
        <v>57670.33</v>
      </c>
      <c r="AA471" s="132">
        <v>1</v>
      </c>
      <c r="AB471" s="136">
        <v>112.77</v>
      </c>
      <c r="AD471" s="130">
        <v>65.034999999999997</v>
      </c>
      <c r="AG471" t="s">
        <v>127</v>
      </c>
      <c r="AH471" s="134">
        <v>7.7999999999999999E-5</v>
      </c>
      <c r="AI471" s="134">
        <v>7.5551097836757198E-3</v>
      </c>
      <c r="AJ471" s="134">
        <v>1.34349041897151E-3</v>
      </c>
    </row>
    <row r="472" spans="1:36">
      <c r="A472">
        <v>337</v>
      </c>
      <c r="B472">
        <v>9964</v>
      </c>
      <c r="C472" t="s">
        <v>2491</v>
      </c>
      <c r="D472" t="s">
        <v>2492</v>
      </c>
      <c r="E472" t="s">
        <v>41</v>
      </c>
      <c r="F472" t="s">
        <v>2493</v>
      </c>
      <c r="G472" t="s">
        <v>2494</v>
      </c>
      <c r="H472" t="s">
        <v>44</v>
      </c>
      <c r="I472" t="s">
        <v>1392</v>
      </c>
      <c r="J472" t="s">
        <v>45</v>
      </c>
      <c r="K472" t="s">
        <v>45</v>
      </c>
      <c r="L472" t="s">
        <v>46</v>
      </c>
      <c r="M472" t="s">
        <v>47</v>
      </c>
      <c r="N472" t="s">
        <v>911</v>
      </c>
      <c r="O472" t="s">
        <v>51</v>
      </c>
      <c r="P472" t="s">
        <v>1840</v>
      </c>
      <c r="Q472" t="s">
        <v>119</v>
      </c>
      <c r="R472" t="s">
        <v>120</v>
      </c>
      <c r="S472" t="s">
        <v>52</v>
      </c>
      <c r="T472" t="s">
        <v>2495</v>
      </c>
      <c r="U472" t="s">
        <v>2496</v>
      </c>
      <c r="V472" s="134">
        <v>5.2499999999999998E-2</v>
      </c>
      <c r="W472" s="134">
        <v>3.8469999999999997E-2</v>
      </c>
      <c r="X472" t="s">
        <v>123</v>
      </c>
      <c r="Y472" t="s">
        <v>51</v>
      </c>
      <c r="Z472" s="130">
        <v>46000</v>
      </c>
      <c r="AA472" s="132">
        <v>1</v>
      </c>
      <c r="AB472" s="136">
        <v>106.55</v>
      </c>
      <c r="AD472" s="130">
        <v>49.012999999999998</v>
      </c>
      <c r="AG472" t="s">
        <v>127</v>
      </c>
      <c r="AH472" s="134">
        <v>5.3999999999999998E-5</v>
      </c>
      <c r="AI472" s="134">
        <v>5.6938503465084004E-3</v>
      </c>
      <c r="AJ472" s="134">
        <v>1.0125112151407999E-3</v>
      </c>
    </row>
    <row r="473" spans="1:36">
      <c r="A473">
        <v>337</v>
      </c>
      <c r="B473">
        <v>9964</v>
      </c>
      <c r="C473" t="s">
        <v>2102</v>
      </c>
      <c r="D473" t="s">
        <v>2103</v>
      </c>
      <c r="E473" t="s">
        <v>41</v>
      </c>
      <c r="F473" t="s">
        <v>2104</v>
      </c>
      <c r="G473" t="s">
        <v>2105</v>
      </c>
      <c r="H473" t="s">
        <v>44</v>
      </c>
      <c r="I473" t="s">
        <v>1392</v>
      </c>
      <c r="J473" t="s">
        <v>45</v>
      </c>
      <c r="K473" t="s">
        <v>45</v>
      </c>
      <c r="L473" t="s">
        <v>46</v>
      </c>
      <c r="M473" t="s">
        <v>47</v>
      </c>
      <c r="N473" t="s">
        <v>911</v>
      </c>
      <c r="O473" t="s">
        <v>51</v>
      </c>
      <c r="P473" t="s">
        <v>1840</v>
      </c>
      <c r="Q473" t="s">
        <v>119</v>
      </c>
      <c r="R473" t="s">
        <v>120</v>
      </c>
      <c r="S473" t="s">
        <v>52</v>
      </c>
      <c r="T473" t="s">
        <v>2106</v>
      </c>
      <c r="U473" t="s">
        <v>2107</v>
      </c>
      <c r="V473" s="134">
        <v>5.5100000000000003E-2</v>
      </c>
      <c r="W473" s="134">
        <v>4.3159999999999997E-2</v>
      </c>
      <c r="X473" t="s">
        <v>123</v>
      </c>
      <c r="Y473" t="s">
        <v>51</v>
      </c>
      <c r="Z473" s="130">
        <v>70000</v>
      </c>
      <c r="AA473" s="132">
        <v>1</v>
      </c>
      <c r="AB473" s="136">
        <v>111.56</v>
      </c>
      <c r="AD473" s="130">
        <v>78.091999999999999</v>
      </c>
      <c r="AG473" t="s">
        <v>127</v>
      </c>
      <c r="AH473" s="134">
        <v>1.3999999999999999E-4</v>
      </c>
      <c r="AI473" s="134">
        <v>9.0719637904134402E-3</v>
      </c>
      <c r="AJ473" s="134">
        <v>1.61322558939006E-3</v>
      </c>
    </row>
    <row r="474" spans="1:36">
      <c r="A474">
        <v>337</v>
      </c>
      <c r="B474">
        <v>9964</v>
      </c>
      <c r="C474" t="s">
        <v>167</v>
      </c>
      <c r="D474" t="s">
        <v>168</v>
      </c>
      <c r="E474" t="s">
        <v>41</v>
      </c>
      <c r="F474" t="s">
        <v>2108</v>
      </c>
      <c r="G474" t="s">
        <v>2109</v>
      </c>
      <c r="H474" t="s">
        <v>44</v>
      </c>
      <c r="I474" t="s">
        <v>1207</v>
      </c>
      <c r="J474" t="s">
        <v>45</v>
      </c>
      <c r="K474" t="s">
        <v>45</v>
      </c>
      <c r="L474" t="s">
        <v>46</v>
      </c>
      <c r="M474" t="s">
        <v>47</v>
      </c>
      <c r="N474" t="s">
        <v>172</v>
      </c>
      <c r="O474" t="s">
        <v>51</v>
      </c>
      <c r="P474" t="s">
        <v>161</v>
      </c>
      <c r="Q474" t="s">
        <v>119</v>
      </c>
      <c r="R474" t="s">
        <v>120</v>
      </c>
      <c r="S474" t="s">
        <v>52</v>
      </c>
      <c r="T474" t="s">
        <v>2110</v>
      </c>
      <c r="U474" t="s">
        <v>1763</v>
      </c>
      <c r="V474" s="134">
        <v>1.8599999999999998E-2</v>
      </c>
      <c r="W474" s="134">
        <v>2.215E-2</v>
      </c>
      <c r="X474" t="s">
        <v>123</v>
      </c>
      <c r="Y474" t="s">
        <v>51</v>
      </c>
      <c r="Z474" s="130">
        <v>33600</v>
      </c>
      <c r="AA474" s="132">
        <v>1</v>
      </c>
      <c r="AB474" s="136">
        <v>107.17</v>
      </c>
      <c r="AD474" s="130">
        <v>36.009</v>
      </c>
      <c r="AG474" t="s">
        <v>127</v>
      </c>
      <c r="AH474" s="134">
        <v>1.5E-5</v>
      </c>
      <c r="AI474" s="134">
        <v>4.1831869175415204E-3</v>
      </c>
      <c r="AJ474" s="134">
        <v>7.4387688669028302E-4</v>
      </c>
    </row>
    <row r="475" spans="1:36">
      <c r="A475">
        <v>337</v>
      </c>
      <c r="B475">
        <v>9964</v>
      </c>
      <c r="C475" t="s">
        <v>167</v>
      </c>
      <c r="D475" t="s">
        <v>168</v>
      </c>
      <c r="E475" t="s">
        <v>41</v>
      </c>
      <c r="F475" t="s">
        <v>2111</v>
      </c>
      <c r="G475" t="s">
        <v>2112</v>
      </c>
      <c r="H475" t="s">
        <v>44</v>
      </c>
      <c r="I475" t="s">
        <v>1207</v>
      </c>
      <c r="J475" t="s">
        <v>45</v>
      </c>
      <c r="K475" t="s">
        <v>45</v>
      </c>
      <c r="L475" t="s">
        <v>46</v>
      </c>
      <c r="M475" t="s">
        <v>47</v>
      </c>
      <c r="N475" t="s">
        <v>172</v>
      </c>
      <c r="O475" t="s">
        <v>51</v>
      </c>
      <c r="P475" t="s">
        <v>161</v>
      </c>
      <c r="Q475" t="s">
        <v>119</v>
      </c>
      <c r="R475" t="s">
        <v>120</v>
      </c>
      <c r="S475" t="s">
        <v>52</v>
      </c>
      <c r="T475" t="s">
        <v>2113</v>
      </c>
      <c r="U475" t="s">
        <v>2114</v>
      </c>
      <c r="V475" s="134">
        <v>1E-3</v>
      </c>
      <c r="W475" s="134">
        <v>2.0889999999999999E-2</v>
      </c>
      <c r="X475" t="s">
        <v>123</v>
      </c>
      <c r="Y475" t="s">
        <v>51</v>
      </c>
      <c r="Z475" s="130">
        <v>584976</v>
      </c>
      <c r="AA475" s="132">
        <v>1</v>
      </c>
      <c r="AB475" s="136">
        <v>113.31</v>
      </c>
      <c r="AD475" s="130">
        <v>662.83600000000001</v>
      </c>
      <c r="AG475" t="s">
        <v>127</v>
      </c>
      <c r="AH475" s="134">
        <v>1.8599999999999999E-4</v>
      </c>
      <c r="AI475" s="134">
        <v>7.70018307044847E-2</v>
      </c>
      <c r="AJ475" s="134">
        <v>1.36928813421438E-2</v>
      </c>
    </row>
    <row r="476" spans="1:36">
      <c r="A476">
        <v>337</v>
      </c>
      <c r="B476">
        <v>9964</v>
      </c>
      <c r="C476" t="s">
        <v>167</v>
      </c>
      <c r="D476" t="s">
        <v>168</v>
      </c>
      <c r="E476" t="s">
        <v>41</v>
      </c>
      <c r="F476" t="s">
        <v>2115</v>
      </c>
      <c r="G476" t="s">
        <v>2116</v>
      </c>
      <c r="H476" t="s">
        <v>44</v>
      </c>
      <c r="I476" t="s">
        <v>1207</v>
      </c>
      <c r="J476" t="s">
        <v>45</v>
      </c>
      <c r="K476" t="s">
        <v>45</v>
      </c>
      <c r="L476" t="s">
        <v>46</v>
      </c>
      <c r="M476" t="s">
        <v>47</v>
      </c>
      <c r="N476" t="s">
        <v>172</v>
      </c>
      <c r="O476" t="s">
        <v>51</v>
      </c>
      <c r="P476" t="s">
        <v>161</v>
      </c>
      <c r="Q476" t="s">
        <v>119</v>
      </c>
      <c r="R476" t="s">
        <v>120</v>
      </c>
      <c r="S476" t="s">
        <v>52</v>
      </c>
      <c r="T476" t="s">
        <v>2117</v>
      </c>
      <c r="U476" t="s">
        <v>2118</v>
      </c>
      <c r="V476" s="134">
        <v>2.0199999999999999E-2</v>
      </c>
      <c r="W476" s="134">
        <v>2.223E-2</v>
      </c>
      <c r="X476" t="s">
        <v>123</v>
      </c>
      <c r="Y476" t="s">
        <v>51</v>
      </c>
      <c r="Z476" s="130">
        <v>223125</v>
      </c>
      <c r="AA476" s="132">
        <v>1</v>
      </c>
      <c r="AB476" s="136">
        <v>106.52</v>
      </c>
      <c r="AD476" s="130">
        <v>237.673</v>
      </c>
      <c r="AG476" t="s">
        <v>127</v>
      </c>
      <c r="AH476" s="134">
        <v>4.3999999999999999E-5</v>
      </c>
      <c r="AI476" s="134">
        <v>2.7610492521231201E-2</v>
      </c>
      <c r="AJ476" s="134">
        <v>4.9098468754892599E-3</v>
      </c>
    </row>
    <row r="477" spans="1:36">
      <c r="A477">
        <v>337</v>
      </c>
      <c r="B477">
        <v>9964</v>
      </c>
      <c r="C477" t="s">
        <v>167</v>
      </c>
      <c r="D477" t="s">
        <v>168</v>
      </c>
      <c r="E477" t="s">
        <v>41</v>
      </c>
      <c r="F477" t="s">
        <v>2500</v>
      </c>
      <c r="G477" t="s">
        <v>2501</v>
      </c>
      <c r="H477" t="s">
        <v>44</v>
      </c>
      <c r="I477" t="s">
        <v>1207</v>
      </c>
      <c r="J477" t="s">
        <v>45</v>
      </c>
      <c r="K477" t="s">
        <v>45</v>
      </c>
      <c r="L477" t="s">
        <v>46</v>
      </c>
      <c r="M477" t="s">
        <v>47</v>
      </c>
      <c r="N477" t="s">
        <v>172</v>
      </c>
      <c r="O477" t="s">
        <v>51</v>
      </c>
      <c r="P477" t="s">
        <v>161</v>
      </c>
      <c r="Q477" t="s">
        <v>119</v>
      </c>
      <c r="R477" t="s">
        <v>120</v>
      </c>
      <c r="S477" t="s">
        <v>52</v>
      </c>
      <c r="T477" t="s">
        <v>2502</v>
      </c>
      <c r="U477" t="s">
        <v>2503</v>
      </c>
      <c r="V477" s="134">
        <v>1E-3</v>
      </c>
      <c r="W477" s="134">
        <v>2.145E-2</v>
      </c>
      <c r="X477" t="s">
        <v>123</v>
      </c>
      <c r="Y477" t="s">
        <v>51</v>
      </c>
      <c r="Z477" s="130">
        <v>48000</v>
      </c>
      <c r="AA477" s="132">
        <v>1</v>
      </c>
      <c r="AB477" s="136">
        <v>108.74</v>
      </c>
      <c r="AD477" s="130">
        <v>52.195</v>
      </c>
      <c r="AG477" t="s">
        <v>127</v>
      </c>
      <c r="AH477" s="134">
        <v>1.1E-5</v>
      </c>
      <c r="AI477" s="134">
        <v>6.0635271786276101E-3</v>
      </c>
      <c r="AJ477" s="134">
        <v>1.0782491456657801E-3</v>
      </c>
    </row>
    <row r="478" spans="1:36">
      <c r="A478">
        <v>337</v>
      </c>
      <c r="B478">
        <v>9964</v>
      </c>
      <c r="C478" t="s">
        <v>167</v>
      </c>
      <c r="D478" t="s">
        <v>168</v>
      </c>
      <c r="E478" t="s">
        <v>41</v>
      </c>
      <c r="F478" t="s">
        <v>2119</v>
      </c>
      <c r="G478" t="s">
        <v>2120</v>
      </c>
      <c r="H478" t="s">
        <v>44</v>
      </c>
      <c r="I478" t="s">
        <v>1207</v>
      </c>
      <c r="J478" t="s">
        <v>45</v>
      </c>
      <c r="K478" t="s">
        <v>45</v>
      </c>
      <c r="L478" t="s">
        <v>46</v>
      </c>
      <c r="M478" t="s">
        <v>47</v>
      </c>
      <c r="N478" t="s">
        <v>172</v>
      </c>
      <c r="O478" t="s">
        <v>51</v>
      </c>
      <c r="P478" t="s">
        <v>1840</v>
      </c>
      <c r="Q478" t="s">
        <v>119</v>
      </c>
      <c r="R478" t="s">
        <v>120</v>
      </c>
      <c r="S478" t="s">
        <v>52</v>
      </c>
      <c r="T478" t="s">
        <v>2121</v>
      </c>
      <c r="U478" t="s">
        <v>2122</v>
      </c>
      <c r="V478" s="134">
        <v>1.4999999999999999E-2</v>
      </c>
      <c r="W478" s="134">
        <v>2.564E-2</v>
      </c>
      <c r="X478" t="s">
        <v>123</v>
      </c>
      <c r="Y478" t="s">
        <v>51</v>
      </c>
      <c r="Z478" s="130">
        <v>157794</v>
      </c>
      <c r="AA478" s="132">
        <v>1</v>
      </c>
      <c r="AB478" s="136">
        <v>113.56</v>
      </c>
      <c r="AD478" s="130">
        <v>179.191</v>
      </c>
      <c r="AG478" t="s">
        <v>127</v>
      </c>
      <c r="AH478" s="134">
        <v>1.12E-4</v>
      </c>
      <c r="AI478" s="134">
        <v>2.0816640008625899E-2</v>
      </c>
      <c r="AJ478" s="134">
        <v>3.7017273352130402E-3</v>
      </c>
    </row>
    <row r="479" spans="1:36">
      <c r="A479">
        <v>337</v>
      </c>
      <c r="B479">
        <v>9964</v>
      </c>
      <c r="C479" t="s">
        <v>167</v>
      </c>
      <c r="D479" t="s">
        <v>168</v>
      </c>
      <c r="E479" t="s">
        <v>41</v>
      </c>
      <c r="F479" t="s">
        <v>2123</v>
      </c>
      <c r="G479" t="s">
        <v>2124</v>
      </c>
      <c r="H479" t="s">
        <v>44</v>
      </c>
      <c r="I479" t="s">
        <v>1207</v>
      </c>
      <c r="J479" t="s">
        <v>45</v>
      </c>
      <c r="K479" t="s">
        <v>45</v>
      </c>
      <c r="L479" t="s">
        <v>46</v>
      </c>
      <c r="M479" t="s">
        <v>47</v>
      </c>
      <c r="N479" t="s">
        <v>172</v>
      </c>
      <c r="O479" t="s">
        <v>51</v>
      </c>
      <c r="P479" t="s">
        <v>1840</v>
      </c>
      <c r="Q479" t="s">
        <v>119</v>
      </c>
      <c r="R479" t="s">
        <v>120</v>
      </c>
      <c r="S479" t="s">
        <v>52</v>
      </c>
      <c r="T479" t="s">
        <v>2125</v>
      </c>
      <c r="U479" t="s">
        <v>2126</v>
      </c>
      <c r="V479" s="134">
        <v>3.1E-2</v>
      </c>
      <c r="W479" s="134">
        <v>2.4590000000000001E-2</v>
      </c>
      <c r="X479" t="s">
        <v>123</v>
      </c>
      <c r="Y479" t="s">
        <v>51</v>
      </c>
      <c r="Z479" s="130">
        <v>160000</v>
      </c>
      <c r="AA479" s="132">
        <v>1</v>
      </c>
      <c r="AB479" s="136">
        <v>107.81</v>
      </c>
      <c r="AD479" s="130">
        <v>172.49600000000001</v>
      </c>
      <c r="AG479" t="s">
        <v>127</v>
      </c>
      <c r="AH479" s="134">
        <v>6.9999999999999994E-5</v>
      </c>
      <c r="AI479" s="134">
        <v>2.0038895994354801E-2</v>
      </c>
      <c r="AJ479" s="134">
        <v>3.5634246948141801E-3</v>
      </c>
    </row>
    <row r="480" spans="1:36">
      <c r="A480">
        <v>337</v>
      </c>
      <c r="B480">
        <v>9964</v>
      </c>
      <c r="C480" t="s">
        <v>2510</v>
      </c>
      <c r="D480" t="s">
        <v>2511</v>
      </c>
      <c r="E480" t="s">
        <v>41</v>
      </c>
      <c r="F480" t="s">
        <v>2512</v>
      </c>
      <c r="G480" t="s">
        <v>2513</v>
      </c>
      <c r="H480" t="s">
        <v>44</v>
      </c>
      <c r="I480" t="s">
        <v>1392</v>
      </c>
      <c r="J480" t="s">
        <v>45</v>
      </c>
      <c r="K480" t="s">
        <v>45</v>
      </c>
      <c r="L480" t="s">
        <v>46</v>
      </c>
      <c r="M480" t="s">
        <v>47</v>
      </c>
      <c r="N480" t="s">
        <v>912</v>
      </c>
      <c r="O480" t="s">
        <v>51</v>
      </c>
      <c r="P480" t="s">
        <v>883</v>
      </c>
      <c r="Q480" t="s">
        <v>883</v>
      </c>
      <c r="R480" t="s">
        <v>883</v>
      </c>
      <c r="S480" t="s">
        <v>52</v>
      </c>
      <c r="T480" t="s">
        <v>2514</v>
      </c>
      <c r="U480" t="s">
        <v>2515</v>
      </c>
      <c r="V480" s="134">
        <v>6.7299999999999999E-2</v>
      </c>
      <c r="W480" s="134">
        <v>4.6309999999999997E-2</v>
      </c>
      <c r="X480" t="s">
        <v>123</v>
      </c>
      <c r="Y480" t="s">
        <v>51</v>
      </c>
      <c r="Z480" s="130">
        <v>9721.1</v>
      </c>
      <c r="AA480" s="132">
        <v>1</v>
      </c>
      <c r="AB480" s="136">
        <v>108</v>
      </c>
      <c r="AD480" s="130">
        <v>10.499000000000001</v>
      </c>
      <c r="AG480" t="s">
        <v>127</v>
      </c>
      <c r="AH480" s="134">
        <v>4.0000000000000003E-5</v>
      </c>
      <c r="AI480" s="134">
        <v>1.2196463732421601E-3</v>
      </c>
      <c r="AJ480" s="134">
        <v>2.1688410412310299E-4</v>
      </c>
    </row>
    <row r="481" spans="1:36">
      <c r="A481">
        <v>337</v>
      </c>
      <c r="B481">
        <v>9964</v>
      </c>
      <c r="C481" t="s">
        <v>2127</v>
      </c>
      <c r="D481" t="s">
        <v>2128</v>
      </c>
      <c r="E481" t="s">
        <v>41</v>
      </c>
      <c r="F481" t="s">
        <v>2129</v>
      </c>
      <c r="G481" t="s">
        <v>2130</v>
      </c>
      <c r="H481" t="s">
        <v>44</v>
      </c>
      <c r="I481" t="s">
        <v>1392</v>
      </c>
      <c r="J481" t="s">
        <v>45</v>
      </c>
      <c r="K481" t="s">
        <v>45</v>
      </c>
      <c r="L481" t="s">
        <v>46</v>
      </c>
      <c r="M481" t="s">
        <v>47</v>
      </c>
      <c r="N481" t="s">
        <v>912</v>
      </c>
      <c r="O481" t="s">
        <v>51</v>
      </c>
      <c r="P481" t="s">
        <v>883</v>
      </c>
      <c r="Q481" t="s">
        <v>883</v>
      </c>
      <c r="R481" t="s">
        <v>883</v>
      </c>
      <c r="S481" t="s">
        <v>52</v>
      </c>
      <c r="T481" t="s">
        <v>2131</v>
      </c>
      <c r="U481" t="s">
        <v>2132</v>
      </c>
      <c r="V481" s="134">
        <v>8.1500000000000003E-2</v>
      </c>
      <c r="W481" s="134">
        <v>4.4359999999999997E-2</v>
      </c>
      <c r="X481" t="s">
        <v>123</v>
      </c>
      <c r="Y481" t="s">
        <v>51</v>
      </c>
      <c r="Z481" s="130">
        <v>31000</v>
      </c>
      <c r="AA481" s="132">
        <v>1</v>
      </c>
      <c r="AB481" s="136">
        <v>109.93</v>
      </c>
      <c r="AD481" s="130">
        <v>34.078000000000003</v>
      </c>
      <c r="AG481" t="s">
        <v>127</v>
      </c>
      <c r="AH481" s="134">
        <v>1.13E-4</v>
      </c>
      <c r="AI481" s="134">
        <v>3.9588831588235202E-3</v>
      </c>
      <c r="AJ481" s="134">
        <v>7.0398998108527695E-4</v>
      </c>
    </row>
    <row r="482" spans="1:36">
      <c r="A482">
        <v>337</v>
      </c>
      <c r="B482">
        <v>9964</v>
      </c>
      <c r="C482" t="s">
        <v>2133</v>
      </c>
      <c r="D482" t="s">
        <v>2134</v>
      </c>
      <c r="E482" t="s">
        <v>41</v>
      </c>
      <c r="F482" t="s">
        <v>2139</v>
      </c>
      <c r="G482" t="s">
        <v>2140</v>
      </c>
      <c r="H482" t="s">
        <v>44</v>
      </c>
      <c r="I482" t="s">
        <v>1207</v>
      </c>
      <c r="J482" t="s">
        <v>45</v>
      </c>
      <c r="K482" t="s">
        <v>45</v>
      </c>
      <c r="L482" t="s">
        <v>46</v>
      </c>
      <c r="M482" t="s">
        <v>47</v>
      </c>
      <c r="N482" t="s">
        <v>150</v>
      </c>
      <c r="O482" t="s">
        <v>51</v>
      </c>
      <c r="P482" t="s">
        <v>1800</v>
      </c>
      <c r="Q482" t="s">
        <v>119</v>
      </c>
      <c r="R482" t="s">
        <v>120</v>
      </c>
      <c r="S482" t="s">
        <v>52</v>
      </c>
      <c r="T482" t="s">
        <v>2141</v>
      </c>
      <c r="U482" t="s">
        <v>2142</v>
      </c>
      <c r="V482" s="134">
        <v>2.81E-2</v>
      </c>
      <c r="W482" s="134">
        <v>2.3630000000000002E-2</v>
      </c>
      <c r="X482" t="s">
        <v>123</v>
      </c>
      <c r="Y482" t="s">
        <v>51</v>
      </c>
      <c r="Z482" s="130">
        <v>81033.33</v>
      </c>
      <c r="AA482" s="132">
        <v>1</v>
      </c>
      <c r="AB482" s="136">
        <v>121.96</v>
      </c>
      <c r="AD482" s="130">
        <v>98.828000000000003</v>
      </c>
      <c r="AG482" t="s">
        <v>127</v>
      </c>
      <c r="AH482" s="134">
        <v>6.7999999999999999E-5</v>
      </c>
      <c r="AI482" s="134">
        <v>1.14808981563957E-2</v>
      </c>
      <c r="AJ482" s="134">
        <v>2.04159530648155E-3</v>
      </c>
    </row>
    <row r="483" spans="1:36">
      <c r="A483">
        <v>337</v>
      </c>
      <c r="B483">
        <v>9964</v>
      </c>
      <c r="C483" t="s">
        <v>2133</v>
      </c>
      <c r="D483" t="s">
        <v>2134</v>
      </c>
      <c r="E483" t="s">
        <v>41</v>
      </c>
      <c r="F483" t="s">
        <v>2516</v>
      </c>
      <c r="G483" t="s">
        <v>2517</v>
      </c>
      <c r="H483" t="s">
        <v>44</v>
      </c>
      <c r="I483" t="s">
        <v>1207</v>
      </c>
      <c r="J483" t="s">
        <v>45</v>
      </c>
      <c r="K483" t="s">
        <v>45</v>
      </c>
      <c r="L483" t="s">
        <v>46</v>
      </c>
      <c r="M483" t="s">
        <v>47</v>
      </c>
      <c r="N483" t="s">
        <v>150</v>
      </c>
      <c r="O483" t="s">
        <v>51</v>
      </c>
      <c r="P483" t="s">
        <v>1800</v>
      </c>
      <c r="Q483" t="s">
        <v>119</v>
      </c>
      <c r="R483" t="s">
        <v>120</v>
      </c>
      <c r="S483" t="s">
        <v>52</v>
      </c>
      <c r="T483" t="s">
        <v>2518</v>
      </c>
      <c r="U483" t="s">
        <v>1813</v>
      </c>
      <c r="V483" s="134">
        <v>3.6999999999999998E-2</v>
      </c>
      <c r="W483" s="134">
        <v>2.3529999999999999E-2</v>
      </c>
      <c r="X483" t="s">
        <v>123</v>
      </c>
      <c r="Y483" t="s">
        <v>51</v>
      </c>
      <c r="Z483" s="130">
        <v>18832.509999999998</v>
      </c>
      <c r="AA483" s="132">
        <v>1</v>
      </c>
      <c r="AB483" s="136">
        <v>121.81</v>
      </c>
      <c r="AD483" s="130">
        <v>22.94</v>
      </c>
      <c r="AG483" t="s">
        <v>127</v>
      </c>
      <c r="AH483" s="134">
        <v>1.25E-4</v>
      </c>
      <c r="AI483" s="134">
        <v>2.6649306539267299E-3</v>
      </c>
      <c r="AJ483" s="134">
        <v>4.7389235938172399E-4</v>
      </c>
    </row>
    <row r="484" spans="1:36">
      <c r="A484">
        <v>337</v>
      </c>
      <c r="B484">
        <v>9964</v>
      </c>
      <c r="C484" t="s">
        <v>2143</v>
      </c>
      <c r="D484" t="s">
        <v>2144</v>
      </c>
      <c r="E484" t="s">
        <v>41</v>
      </c>
      <c r="F484" t="s">
        <v>2145</v>
      </c>
      <c r="G484" t="s">
        <v>2146</v>
      </c>
      <c r="H484" t="s">
        <v>44</v>
      </c>
      <c r="I484" t="s">
        <v>1392</v>
      </c>
      <c r="J484" t="s">
        <v>45</v>
      </c>
      <c r="K484" t="s">
        <v>45</v>
      </c>
      <c r="L484" t="s">
        <v>46</v>
      </c>
      <c r="M484" t="s">
        <v>47</v>
      </c>
      <c r="N484" t="s">
        <v>911</v>
      </c>
      <c r="O484" t="s">
        <v>51</v>
      </c>
      <c r="P484" t="s">
        <v>142</v>
      </c>
      <c r="Q484" t="s">
        <v>143</v>
      </c>
      <c r="R484" t="s">
        <v>120</v>
      </c>
      <c r="S484" t="s">
        <v>52</v>
      </c>
      <c r="T484" t="s">
        <v>2147</v>
      </c>
      <c r="U484" t="s">
        <v>2148</v>
      </c>
      <c r="V484" s="134">
        <v>5.0200000000000002E-2</v>
      </c>
      <c r="W484" s="134">
        <v>4.24E-2</v>
      </c>
      <c r="X484" t="s">
        <v>123</v>
      </c>
      <c r="Y484" t="s">
        <v>51</v>
      </c>
      <c r="Z484" s="130">
        <v>35000</v>
      </c>
      <c r="AA484" s="132">
        <v>1</v>
      </c>
      <c r="AB484" s="136">
        <v>105.83</v>
      </c>
      <c r="AD484" s="130">
        <v>37.040999999999997</v>
      </c>
      <c r="AG484" t="s">
        <v>127</v>
      </c>
      <c r="AH484" s="134">
        <v>1.25E-4</v>
      </c>
      <c r="AI484" s="134">
        <v>4.3030025454439498E-3</v>
      </c>
      <c r="AJ484" s="134">
        <v>7.6518314864266101E-4</v>
      </c>
    </row>
    <row r="485" spans="1:36">
      <c r="A485">
        <v>337</v>
      </c>
      <c r="B485">
        <v>9964</v>
      </c>
      <c r="C485" t="s">
        <v>2143</v>
      </c>
      <c r="D485" t="s">
        <v>2144</v>
      </c>
      <c r="E485" t="s">
        <v>41</v>
      </c>
      <c r="F485" t="s">
        <v>2149</v>
      </c>
      <c r="G485" t="s">
        <v>2150</v>
      </c>
      <c r="H485" t="s">
        <v>44</v>
      </c>
      <c r="I485" t="s">
        <v>1392</v>
      </c>
      <c r="J485" t="s">
        <v>45</v>
      </c>
      <c r="K485" t="s">
        <v>45</v>
      </c>
      <c r="L485" t="s">
        <v>46</v>
      </c>
      <c r="M485" t="s">
        <v>47</v>
      </c>
      <c r="N485" t="s">
        <v>911</v>
      </c>
      <c r="O485" t="s">
        <v>51</v>
      </c>
      <c r="P485" t="s">
        <v>142</v>
      </c>
      <c r="Q485" t="s">
        <v>143</v>
      </c>
      <c r="R485" t="s">
        <v>120</v>
      </c>
      <c r="S485" t="s">
        <v>52</v>
      </c>
      <c r="T485" t="s">
        <v>2151</v>
      </c>
      <c r="U485" t="s">
        <v>2152</v>
      </c>
      <c r="V485" s="134">
        <v>5.0200000000000002E-2</v>
      </c>
      <c r="W485" s="134">
        <v>4.3389999999999998E-2</v>
      </c>
      <c r="X485" t="s">
        <v>123</v>
      </c>
      <c r="Y485" t="s">
        <v>51</v>
      </c>
      <c r="Z485" s="130">
        <v>35000</v>
      </c>
      <c r="AA485" s="132">
        <v>1</v>
      </c>
      <c r="AB485" s="136">
        <v>105.61</v>
      </c>
      <c r="AD485" s="130">
        <v>36.963999999999999</v>
      </c>
      <c r="AG485" t="s">
        <v>127</v>
      </c>
      <c r="AH485" s="134">
        <v>1.25E-4</v>
      </c>
      <c r="AI485" s="134">
        <v>4.2940574395193797E-3</v>
      </c>
      <c r="AJ485" s="134">
        <v>7.6359248160400104E-4</v>
      </c>
    </row>
    <row r="486" spans="1:36">
      <c r="A486">
        <v>337</v>
      </c>
      <c r="B486">
        <v>9964</v>
      </c>
      <c r="C486" t="s">
        <v>2158</v>
      </c>
      <c r="D486" t="s">
        <v>2159</v>
      </c>
      <c r="E486" t="s">
        <v>41</v>
      </c>
      <c r="F486" t="s">
        <v>2160</v>
      </c>
      <c r="G486" t="s">
        <v>2161</v>
      </c>
      <c r="H486" t="s">
        <v>44</v>
      </c>
      <c r="I486" t="s">
        <v>1207</v>
      </c>
      <c r="J486" t="s">
        <v>45</v>
      </c>
      <c r="K486" t="s">
        <v>45</v>
      </c>
      <c r="L486" t="s">
        <v>46</v>
      </c>
      <c r="M486" t="s">
        <v>47</v>
      </c>
      <c r="N486" t="s">
        <v>150</v>
      </c>
      <c r="O486" t="s">
        <v>51</v>
      </c>
      <c r="P486" t="s">
        <v>1800</v>
      </c>
      <c r="Q486" t="s">
        <v>119</v>
      </c>
      <c r="R486" t="s">
        <v>120</v>
      </c>
      <c r="S486" t="s">
        <v>52</v>
      </c>
      <c r="T486" t="s">
        <v>2162</v>
      </c>
      <c r="U486" t="s">
        <v>2163</v>
      </c>
      <c r="V486" s="134">
        <v>2.0500000000000001E-2</v>
      </c>
      <c r="W486" s="134">
        <v>3.3419999999999998E-2</v>
      </c>
      <c r="X486" t="s">
        <v>123</v>
      </c>
      <c r="Y486" t="s">
        <v>51</v>
      </c>
      <c r="Z486" s="130">
        <v>32807.68</v>
      </c>
      <c r="AA486" s="132">
        <v>1</v>
      </c>
      <c r="AB486" s="136">
        <v>120.72</v>
      </c>
      <c r="AD486" s="130">
        <v>39.604999999999997</v>
      </c>
      <c r="AG486" t="s">
        <v>127</v>
      </c>
      <c r="AH486" s="134">
        <v>6.4999999999999994E-5</v>
      </c>
      <c r="AI486" s="134">
        <v>4.60097114456051E-3</v>
      </c>
      <c r="AJ486" s="134">
        <v>8.1816953395401999E-4</v>
      </c>
    </row>
    <row r="487" spans="1:36">
      <c r="A487">
        <v>337</v>
      </c>
      <c r="B487">
        <v>9964</v>
      </c>
      <c r="C487" t="s">
        <v>2158</v>
      </c>
      <c r="D487" t="s">
        <v>2159</v>
      </c>
      <c r="E487" t="s">
        <v>41</v>
      </c>
      <c r="F487" t="s">
        <v>2168</v>
      </c>
      <c r="G487" t="s">
        <v>2169</v>
      </c>
      <c r="H487" t="s">
        <v>44</v>
      </c>
      <c r="I487" t="s">
        <v>1207</v>
      </c>
      <c r="J487" t="s">
        <v>45</v>
      </c>
      <c r="K487" t="s">
        <v>45</v>
      </c>
      <c r="L487" t="s">
        <v>46</v>
      </c>
      <c r="M487" t="s">
        <v>47</v>
      </c>
      <c r="N487" t="s">
        <v>150</v>
      </c>
      <c r="O487" t="s">
        <v>51</v>
      </c>
      <c r="P487" t="s">
        <v>1800</v>
      </c>
      <c r="Q487" t="s">
        <v>119</v>
      </c>
      <c r="R487" t="s">
        <v>120</v>
      </c>
      <c r="S487" t="s">
        <v>52</v>
      </c>
      <c r="T487" t="s">
        <v>2170</v>
      </c>
      <c r="U487" t="s">
        <v>2171</v>
      </c>
      <c r="V487" s="134">
        <v>9.7000000000000003E-3</v>
      </c>
      <c r="W487" s="134">
        <v>2.5440000000000001E-2</v>
      </c>
      <c r="X487" t="s">
        <v>123</v>
      </c>
      <c r="Y487" t="s">
        <v>51</v>
      </c>
      <c r="Z487" s="130">
        <v>101455.71</v>
      </c>
      <c r="AA487" s="132">
        <v>1</v>
      </c>
      <c r="AB487" s="136">
        <v>109.96</v>
      </c>
      <c r="AD487" s="130">
        <v>111.56100000000001</v>
      </c>
      <c r="AG487" t="s">
        <v>127</v>
      </c>
      <c r="AH487" s="134">
        <v>7.7000000000000001E-5</v>
      </c>
      <c r="AI487" s="134">
        <v>1.29600294420014E-2</v>
      </c>
      <c r="AJ487" s="134">
        <v>2.3046224189275E-3</v>
      </c>
    </row>
    <row r="488" spans="1:36">
      <c r="A488">
        <v>337</v>
      </c>
      <c r="B488">
        <v>9964</v>
      </c>
      <c r="C488" t="s">
        <v>2172</v>
      </c>
      <c r="D488" t="s">
        <v>2173</v>
      </c>
      <c r="E488" t="s">
        <v>41</v>
      </c>
      <c r="F488" t="s">
        <v>2178</v>
      </c>
      <c r="G488" t="s">
        <v>2179</v>
      </c>
      <c r="H488" t="s">
        <v>44</v>
      </c>
      <c r="I488" t="s">
        <v>1207</v>
      </c>
      <c r="J488" t="s">
        <v>45</v>
      </c>
      <c r="K488" t="s">
        <v>45</v>
      </c>
      <c r="L488" t="s">
        <v>46</v>
      </c>
      <c r="M488" t="s">
        <v>47</v>
      </c>
      <c r="N488" t="s">
        <v>172</v>
      </c>
      <c r="O488" t="s">
        <v>51</v>
      </c>
      <c r="P488" t="s">
        <v>161</v>
      </c>
      <c r="Q488" t="s">
        <v>119</v>
      </c>
      <c r="R488" t="s">
        <v>120</v>
      </c>
      <c r="S488" t="s">
        <v>52</v>
      </c>
      <c r="T488" t="s">
        <v>2180</v>
      </c>
      <c r="U488" t="s">
        <v>2181</v>
      </c>
      <c r="V488" s="134">
        <v>1E-3</v>
      </c>
      <c r="W488" s="134">
        <v>2.1420000000000002E-2</v>
      </c>
      <c r="X488" t="s">
        <v>123</v>
      </c>
      <c r="Y488" t="s">
        <v>51</v>
      </c>
      <c r="Z488" s="130">
        <v>63000</v>
      </c>
      <c r="AA488" s="132">
        <v>1</v>
      </c>
      <c r="AB488" s="136">
        <v>111.29</v>
      </c>
      <c r="AD488" s="130">
        <v>70.113</v>
      </c>
      <c r="AG488" t="s">
        <v>127</v>
      </c>
      <c r="AH488" s="134">
        <v>1.9000000000000001E-5</v>
      </c>
      <c r="AI488" s="134">
        <v>8.1450068591932597E-3</v>
      </c>
      <c r="AJ488" s="134">
        <v>1.4483891023565601E-3</v>
      </c>
    </row>
    <row r="489" spans="1:36">
      <c r="A489">
        <v>337</v>
      </c>
      <c r="B489">
        <v>9964</v>
      </c>
      <c r="C489" t="s">
        <v>2172</v>
      </c>
      <c r="D489" t="s">
        <v>2173</v>
      </c>
      <c r="E489" t="s">
        <v>41</v>
      </c>
      <c r="F489" t="s">
        <v>2519</v>
      </c>
      <c r="G489" t="s">
        <v>2520</v>
      </c>
      <c r="H489" t="s">
        <v>44</v>
      </c>
      <c r="I489" t="s">
        <v>1207</v>
      </c>
      <c r="J489" t="s">
        <v>45</v>
      </c>
      <c r="K489" t="s">
        <v>45</v>
      </c>
      <c r="L489" t="s">
        <v>46</v>
      </c>
      <c r="M489" t="s">
        <v>47</v>
      </c>
      <c r="N489" t="s">
        <v>172</v>
      </c>
      <c r="O489" t="s">
        <v>51</v>
      </c>
      <c r="P489" t="s">
        <v>161</v>
      </c>
      <c r="Q489" t="s">
        <v>119</v>
      </c>
      <c r="R489" t="s">
        <v>120</v>
      </c>
      <c r="S489" t="s">
        <v>52</v>
      </c>
      <c r="T489" t="s">
        <v>2521</v>
      </c>
      <c r="U489" t="s">
        <v>2214</v>
      </c>
      <c r="V489" s="134">
        <v>2E-3</v>
      </c>
      <c r="W489" s="134">
        <v>2.2239999999999999E-2</v>
      </c>
      <c r="X489" t="s">
        <v>123</v>
      </c>
      <c r="Y489" t="s">
        <v>51</v>
      </c>
      <c r="Z489" s="130">
        <v>70000</v>
      </c>
      <c r="AA489" s="132">
        <v>1</v>
      </c>
      <c r="AB489" s="136">
        <v>110.28</v>
      </c>
      <c r="AC489" s="130">
        <v>0.16700000000000001</v>
      </c>
      <c r="AD489" s="130">
        <v>77.363</v>
      </c>
      <c r="AG489" t="s">
        <v>127</v>
      </c>
      <c r="AH489" s="134">
        <v>2.0000000000000002E-5</v>
      </c>
      <c r="AI489" s="134">
        <v>8.98730010539045E-3</v>
      </c>
      <c r="AJ489" s="134">
        <v>1.59817023573935E-3</v>
      </c>
    </row>
    <row r="490" spans="1:36">
      <c r="A490">
        <v>337</v>
      </c>
      <c r="B490">
        <v>9964</v>
      </c>
      <c r="C490" t="s">
        <v>2172</v>
      </c>
      <c r="D490" t="s">
        <v>2173</v>
      </c>
      <c r="E490" t="s">
        <v>41</v>
      </c>
      <c r="F490" t="s">
        <v>2601</v>
      </c>
      <c r="G490" t="s">
        <v>2602</v>
      </c>
      <c r="H490" t="s">
        <v>44</v>
      </c>
      <c r="I490" t="s">
        <v>1207</v>
      </c>
      <c r="J490" t="s">
        <v>45</v>
      </c>
      <c r="K490" t="s">
        <v>45</v>
      </c>
      <c r="L490" t="s">
        <v>46</v>
      </c>
      <c r="M490" t="s">
        <v>47</v>
      </c>
      <c r="N490" t="s">
        <v>172</v>
      </c>
      <c r="O490" t="s">
        <v>51</v>
      </c>
      <c r="P490" t="s">
        <v>1840</v>
      </c>
      <c r="Q490" t="s">
        <v>119</v>
      </c>
      <c r="R490" t="s">
        <v>120</v>
      </c>
      <c r="S490" t="s">
        <v>52</v>
      </c>
      <c r="T490" t="s">
        <v>2603</v>
      </c>
      <c r="U490" t="s">
        <v>2604</v>
      </c>
      <c r="V490" s="134">
        <v>3.3599999999999998E-2</v>
      </c>
      <c r="W490" s="134">
        <v>2.3E-2</v>
      </c>
      <c r="X490" t="s">
        <v>123</v>
      </c>
      <c r="Y490" t="s">
        <v>51</v>
      </c>
      <c r="Z490" s="130">
        <v>20000</v>
      </c>
      <c r="AA490" s="132">
        <v>1</v>
      </c>
      <c r="AB490" s="136">
        <v>110.39</v>
      </c>
      <c r="AD490" s="130">
        <v>22.077999999999999</v>
      </c>
      <c r="AG490" t="s">
        <v>127</v>
      </c>
      <c r="AH490" s="134">
        <v>1.7E-5</v>
      </c>
      <c r="AI490" s="134">
        <v>2.5648058260096798E-3</v>
      </c>
      <c r="AJ490" s="134">
        <v>4.5608762181214299E-4</v>
      </c>
    </row>
    <row r="491" spans="1:36">
      <c r="A491">
        <v>337</v>
      </c>
      <c r="B491">
        <v>9964</v>
      </c>
      <c r="C491" t="s">
        <v>2189</v>
      </c>
      <c r="D491" t="s">
        <v>2190</v>
      </c>
      <c r="E491" t="s">
        <v>41</v>
      </c>
      <c r="F491" t="s">
        <v>2191</v>
      </c>
      <c r="G491" t="s">
        <v>2192</v>
      </c>
      <c r="H491" t="s">
        <v>44</v>
      </c>
      <c r="I491" t="s">
        <v>1207</v>
      </c>
      <c r="J491" t="s">
        <v>45</v>
      </c>
      <c r="K491" t="s">
        <v>45</v>
      </c>
      <c r="L491" t="s">
        <v>46</v>
      </c>
      <c r="M491" t="s">
        <v>47</v>
      </c>
      <c r="N491" t="s">
        <v>909</v>
      </c>
      <c r="O491" t="s">
        <v>51</v>
      </c>
      <c r="P491" t="s">
        <v>142</v>
      </c>
      <c r="Q491" t="s">
        <v>143</v>
      </c>
      <c r="R491" t="s">
        <v>120</v>
      </c>
      <c r="S491" t="s">
        <v>52</v>
      </c>
      <c r="T491" t="s">
        <v>2193</v>
      </c>
      <c r="U491" t="s">
        <v>2194</v>
      </c>
      <c r="V491" s="134">
        <v>0.01</v>
      </c>
      <c r="W491" s="134">
        <v>2.606E-2</v>
      </c>
      <c r="X491" t="s">
        <v>123</v>
      </c>
      <c r="Y491" t="s">
        <v>51</v>
      </c>
      <c r="Z491" s="130">
        <v>60480</v>
      </c>
      <c r="AA491" s="132">
        <v>1</v>
      </c>
      <c r="AB491" s="136">
        <v>112.64</v>
      </c>
      <c r="AD491" s="130">
        <v>68.125</v>
      </c>
      <c r="AG491" t="s">
        <v>127</v>
      </c>
      <c r="AH491" s="134">
        <v>3.6000000000000001E-5</v>
      </c>
      <c r="AI491" s="134">
        <v>7.9140572352839299E-3</v>
      </c>
      <c r="AJ491" s="134">
        <v>1.40732039311587E-3</v>
      </c>
    </row>
    <row r="492" spans="1:36">
      <c r="A492">
        <v>337</v>
      </c>
      <c r="B492">
        <v>9964</v>
      </c>
      <c r="C492" t="s">
        <v>2189</v>
      </c>
      <c r="D492" t="s">
        <v>2190</v>
      </c>
      <c r="E492" t="s">
        <v>41</v>
      </c>
      <c r="F492" t="s">
        <v>2195</v>
      </c>
      <c r="G492" t="s">
        <v>2196</v>
      </c>
      <c r="H492" t="s">
        <v>44</v>
      </c>
      <c r="I492" t="s">
        <v>1207</v>
      </c>
      <c r="J492" t="s">
        <v>45</v>
      </c>
      <c r="K492" t="s">
        <v>45</v>
      </c>
      <c r="L492" t="s">
        <v>46</v>
      </c>
      <c r="M492" t="s">
        <v>47</v>
      </c>
      <c r="N492" t="s">
        <v>909</v>
      </c>
      <c r="O492" t="s">
        <v>51</v>
      </c>
      <c r="P492" t="s">
        <v>142</v>
      </c>
      <c r="Q492" t="s">
        <v>143</v>
      </c>
      <c r="R492" t="s">
        <v>120</v>
      </c>
      <c r="S492" t="s">
        <v>52</v>
      </c>
      <c r="T492" t="s">
        <v>2197</v>
      </c>
      <c r="U492" t="s">
        <v>1700</v>
      </c>
      <c r="V492" s="134">
        <v>3.5400000000000001E-2</v>
      </c>
      <c r="W492" s="134">
        <v>3.7019999999999997E-2</v>
      </c>
      <c r="X492" t="s">
        <v>123</v>
      </c>
      <c r="Y492" t="s">
        <v>51</v>
      </c>
      <c r="Z492" s="130">
        <v>28000</v>
      </c>
      <c r="AA492" s="132">
        <v>1</v>
      </c>
      <c r="AB492" s="136">
        <v>111.7</v>
      </c>
      <c r="AD492" s="130">
        <v>31.276</v>
      </c>
      <c r="AG492" t="s">
        <v>127</v>
      </c>
      <c r="AH492" s="134">
        <v>5.0000000000000002E-5</v>
      </c>
      <c r="AI492" s="134">
        <v>3.63333938827243E-3</v>
      </c>
      <c r="AJ492" s="134">
        <v>6.4610002988479802E-4</v>
      </c>
    </row>
    <row r="493" spans="1:36">
      <c r="A493">
        <v>337</v>
      </c>
      <c r="B493">
        <v>9964</v>
      </c>
      <c r="C493" t="s">
        <v>2198</v>
      </c>
      <c r="D493" t="s">
        <v>2199</v>
      </c>
      <c r="E493" t="s">
        <v>41</v>
      </c>
      <c r="F493" t="s">
        <v>2200</v>
      </c>
      <c r="G493" t="s">
        <v>2201</v>
      </c>
      <c r="H493" t="s">
        <v>44</v>
      </c>
      <c r="I493" t="s">
        <v>1207</v>
      </c>
      <c r="J493" t="s">
        <v>45</v>
      </c>
      <c r="K493" t="s">
        <v>45</v>
      </c>
      <c r="L493" t="s">
        <v>46</v>
      </c>
      <c r="M493" t="s">
        <v>47</v>
      </c>
      <c r="N493" t="s">
        <v>150</v>
      </c>
      <c r="O493" t="s">
        <v>51</v>
      </c>
      <c r="P493" t="s">
        <v>1800</v>
      </c>
      <c r="Q493" t="s">
        <v>119</v>
      </c>
      <c r="R493" t="s">
        <v>120</v>
      </c>
      <c r="S493" t="s">
        <v>52</v>
      </c>
      <c r="T493" t="s">
        <v>2202</v>
      </c>
      <c r="U493" t="s">
        <v>1835</v>
      </c>
      <c r="V493" s="134">
        <v>1.43E-2</v>
      </c>
      <c r="W493" s="134">
        <v>2.2720000000000001E-2</v>
      </c>
      <c r="X493" t="s">
        <v>123</v>
      </c>
      <c r="Y493" t="s">
        <v>51</v>
      </c>
      <c r="Z493" s="130">
        <v>129197.68</v>
      </c>
      <c r="AA493" s="132">
        <v>1</v>
      </c>
      <c r="AB493" s="136">
        <v>116.54</v>
      </c>
      <c r="AC493" s="130">
        <v>2.8660000000000001</v>
      </c>
      <c r="AD493" s="130">
        <v>153.43299999999999</v>
      </c>
      <c r="AG493" t="s">
        <v>127</v>
      </c>
      <c r="AH493" s="134">
        <v>6.8999999999999997E-5</v>
      </c>
      <c r="AI493" s="134">
        <v>1.7824391700289599E-2</v>
      </c>
      <c r="AJ493" s="134">
        <v>3.1696295830242298E-3</v>
      </c>
    </row>
    <row r="494" spans="1:36">
      <c r="A494">
        <v>337</v>
      </c>
      <c r="B494">
        <v>9964</v>
      </c>
      <c r="C494" t="s">
        <v>2198</v>
      </c>
      <c r="D494" t="s">
        <v>2199</v>
      </c>
      <c r="E494" t="s">
        <v>41</v>
      </c>
      <c r="F494" t="s">
        <v>2203</v>
      </c>
      <c r="G494" t="s">
        <v>2204</v>
      </c>
      <c r="H494" t="s">
        <v>44</v>
      </c>
      <c r="I494" t="s">
        <v>1207</v>
      </c>
      <c r="J494" t="s">
        <v>45</v>
      </c>
      <c r="K494" t="s">
        <v>45</v>
      </c>
      <c r="L494" t="s">
        <v>46</v>
      </c>
      <c r="M494" t="s">
        <v>47</v>
      </c>
      <c r="N494" t="s">
        <v>150</v>
      </c>
      <c r="O494" t="s">
        <v>51</v>
      </c>
      <c r="P494" t="s">
        <v>1800</v>
      </c>
      <c r="Q494" t="s">
        <v>119</v>
      </c>
      <c r="R494" t="s">
        <v>120</v>
      </c>
      <c r="S494" t="s">
        <v>52</v>
      </c>
      <c r="T494" t="s">
        <v>2205</v>
      </c>
      <c r="U494" t="s">
        <v>2206</v>
      </c>
      <c r="V494" s="134">
        <v>3.61E-2</v>
      </c>
      <c r="W494" s="134">
        <v>2.5329999999999998E-2</v>
      </c>
      <c r="X494" t="s">
        <v>123</v>
      </c>
      <c r="Y494" t="s">
        <v>51</v>
      </c>
      <c r="Z494" s="130">
        <v>66785.72</v>
      </c>
      <c r="AA494" s="132">
        <v>1</v>
      </c>
      <c r="AB494" s="136">
        <v>115.48</v>
      </c>
      <c r="AC494" s="130">
        <v>2.9119999999999999</v>
      </c>
      <c r="AD494" s="130">
        <v>80.036000000000001</v>
      </c>
      <c r="AG494" t="s">
        <v>127</v>
      </c>
      <c r="AH494" s="134">
        <v>2.1999999999999999E-5</v>
      </c>
      <c r="AI494" s="134">
        <v>9.2978439156413007E-3</v>
      </c>
      <c r="AJ494" s="134">
        <v>1.6533928130001601E-3</v>
      </c>
    </row>
    <row r="495" spans="1:36">
      <c r="A495">
        <v>337</v>
      </c>
      <c r="B495">
        <v>9964</v>
      </c>
      <c r="C495" t="s">
        <v>2198</v>
      </c>
      <c r="D495" t="s">
        <v>2199</v>
      </c>
      <c r="E495" t="s">
        <v>41</v>
      </c>
      <c r="F495" t="s">
        <v>2211</v>
      </c>
      <c r="G495" t="s">
        <v>2212</v>
      </c>
      <c r="H495" t="s">
        <v>44</v>
      </c>
      <c r="I495" t="s">
        <v>1207</v>
      </c>
      <c r="J495" t="s">
        <v>45</v>
      </c>
      <c r="K495" t="s">
        <v>45</v>
      </c>
      <c r="L495" t="s">
        <v>46</v>
      </c>
      <c r="M495" t="s">
        <v>47</v>
      </c>
      <c r="N495" t="s">
        <v>150</v>
      </c>
      <c r="O495" t="s">
        <v>51</v>
      </c>
      <c r="P495" t="s">
        <v>1800</v>
      </c>
      <c r="Q495" t="s">
        <v>119</v>
      </c>
      <c r="R495" t="s">
        <v>120</v>
      </c>
      <c r="S495" t="s">
        <v>52</v>
      </c>
      <c r="T495" t="s">
        <v>2213</v>
      </c>
      <c r="U495" t="s">
        <v>2214</v>
      </c>
      <c r="V495" s="134">
        <v>2.5000000000000001E-3</v>
      </c>
      <c r="W495" s="134">
        <v>2.3900000000000001E-2</v>
      </c>
      <c r="X495" t="s">
        <v>123</v>
      </c>
      <c r="Y495" t="s">
        <v>51</v>
      </c>
      <c r="Z495" s="130">
        <v>50400</v>
      </c>
      <c r="AA495" s="132">
        <v>1</v>
      </c>
      <c r="AB495" s="136">
        <v>108.03</v>
      </c>
      <c r="AC495" s="130">
        <v>0.77700000000000002</v>
      </c>
      <c r="AD495" s="130">
        <v>55.223999999999997</v>
      </c>
      <c r="AG495" t="s">
        <v>127</v>
      </c>
      <c r="AH495" s="134">
        <v>3.8999999999999999E-5</v>
      </c>
      <c r="AI495" s="134">
        <v>6.4154171903817404E-3</v>
      </c>
      <c r="AJ495" s="134">
        <v>1.14082412774545E-3</v>
      </c>
    </row>
    <row r="496" spans="1:36">
      <c r="A496">
        <v>337</v>
      </c>
      <c r="B496">
        <v>9964</v>
      </c>
      <c r="C496" t="s">
        <v>2198</v>
      </c>
      <c r="D496" t="s">
        <v>2199</v>
      </c>
      <c r="E496" t="s">
        <v>41</v>
      </c>
      <c r="F496" t="s">
        <v>2215</v>
      </c>
      <c r="G496" t="s">
        <v>2216</v>
      </c>
      <c r="H496" t="s">
        <v>44</v>
      </c>
      <c r="I496" t="s">
        <v>1207</v>
      </c>
      <c r="J496" t="s">
        <v>45</v>
      </c>
      <c r="K496" t="s">
        <v>45</v>
      </c>
      <c r="L496" t="s">
        <v>46</v>
      </c>
      <c r="M496" t="s">
        <v>47</v>
      </c>
      <c r="N496" t="s">
        <v>150</v>
      </c>
      <c r="O496" t="s">
        <v>51</v>
      </c>
      <c r="P496" t="s">
        <v>1800</v>
      </c>
      <c r="Q496" t="s">
        <v>119</v>
      </c>
      <c r="R496" t="s">
        <v>120</v>
      </c>
      <c r="S496" t="s">
        <v>52</v>
      </c>
      <c r="T496" t="s">
        <v>2217</v>
      </c>
      <c r="U496" t="s">
        <v>2218</v>
      </c>
      <c r="V496" s="134">
        <v>2.9499999999999998E-2</v>
      </c>
      <c r="W496" s="134">
        <v>2.6270000000000002E-2</v>
      </c>
      <c r="X496" t="s">
        <v>123</v>
      </c>
      <c r="Y496" t="s">
        <v>51</v>
      </c>
      <c r="Z496" s="130">
        <v>40000</v>
      </c>
      <c r="AA496" s="132">
        <v>1</v>
      </c>
      <c r="AB496" s="136">
        <v>104.73</v>
      </c>
      <c r="AD496" s="130">
        <v>41.892000000000003</v>
      </c>
      <c r="AG496" t="s">
        <v>127</v>
      </c>
      <c r="AH496" s="134">
        <v>9.0000000000000006E-5</v>
      </c>
      <c r="AI496" s="134">
        <v>4.8666023037955202E-3</v>
      </c>
      <c r="AJ496" s="134">
        <v>8.6540550108498402E-4</v>
      </c>
    </row>
    <row r="497" spans="1:36">
      <c r="A497">
        <v>337</v>
      </c>
      <c r="B497">
        <v>9964</v>
      </c>
      <c r="C497" t="s">
        <v>2219</v>
      </c>
      <c r="D497" t="s">
        <v>2220</v>
      </c>
      <c r="E497" t="s">
        <v>41</v>
      </c>
      <c r="F497" t="s">
        <v>2221</v>
      </c>
      <c r="G497" t="s">
        <v>2222</v>
      </c>
      <c r="H497" t="s">
        <v>44</v>
      </c>
      <c r="I497" t="s">
        <v>1392</v>
      </c>
      <c r="J497" t="s">
        <v>45</v>
      </c>
      <c r="K497" t="s">
        <v>45</v>
      </c>
      <c r="L497" t="s">
        <v>46</v>
      </c>
      <c r="M497" t="s">
        <v>47</v>
      </c>
      <c r="N497" t="s">
        <v>911</v>
      </c>
      <c r="O497" t="s">
        <v>51</v>
      </c>
      <c r="P497" t="s">
        <v>1958</v>
      </c>
      <c r="Q497" t="s">
        <v>143</v>
      </c>
      <c r="R497" t="s">
        <v>120</v>
      </c>
      <c r="S497" t="s">
        <v>52</v>
      </c>
      <c r="T497" t="s">
        <v>2223</v>
      </c>
      <c r="U497" t="s">
        <v>2224</v>
      </c>
      <c r="V497" s="134">
        <v>5.0200000000000002E-2</v>
      </c>
      <c r="W497" s="134">
        <v>3.9059999999999997E-2</v>
      </c>
      <c r="X497" t="s">
        <v>123</v>
      </c>
      <c r="Y497" t="s">
        <v>51</v>
      </c>
      <c r="Z497" s="130">
        <v>55000</v>
      </c>
      <c r="AA497" s="132">
        <v>1</v>
      </c>
      <c r="AB497" s="136">
        <v>107.58</v>
      </c>
      <c r="AD497" s="130">
        <v>59.168999999999997</v>
      </c>
      <c r="AG497" t="s">
        <v>127</v>
      </c>
      <c r="AH497" s="134">
        <v>1.3799999999999999E-4</v>
      </c>
      <c r="AI497" s="134">
        <v>6.8736749668976702E-3</v>
      </c>
      <c r="AJ497" s="134">
        <v>1.2223140001360001E-3</v>
      </c>
    </row>
    <row r="498" spans="1:36">
      <c r="A498">
        <v>337</v>
      </c>
      <c r="B498">
        <v>9964</v>
      </c>
      <c r="C498" t="s">
        <v>2225</v>
      </c>
      <c r="D498" t="s">
        <v>2226</v>
      </c>
      <c r="E498" t="s">
        <v>41</v>
      </c>
      <c r="F498" t="s">
        <v>2227</v>
      </c>
      <c r="G498" t="s">
        <v>2228</v>
      </c>
      <c r="H498" t="s">
        <v>44</v>
      </c>
      <c r="I498" t="s">
        <v>1392</v>
      </c>
      <c r="J498" t="s">
        <v>45</v>
      </c>
      <c r="K498" t="s">
        <v>45</v>
      </c>
      <c r="L498" t="s">
        <v>46</v>
      </c>
      <c r="M498" t="s">
        <v>47</v>
      </c>
      <c r="N498" t="s">
        <v>909</v>
      </c>
      <c r="O498" t="s">
        <v>51</v>
      </c>
      <c r="P498" t="s">
        <v>2011</v>
      </c>
      <c r="Q498" t="s">
        <v>143</v>
      </c>
      <c r="R498" t="s">
        <v>120</v>
      </c>
      <c r="S498" t="s">
        <v>52</v>
      </c>
      <c r="T498" t="s">
        <v>2229</v>
      </c>
      <c r="U498" t="s">
        <v>2230</v>
      </c>
      <c r="V498" s="134">
        <v>0.1065</v>
      </c>
      <c r="W498" s="134">
        <v>5.9700000000000003E-2</v>
      </c>
      <c r="X498" t="s">
        <v>123</v>
      </c>
      <c r="Y498" t="s">
        <v>51</v>
      </c>
      <c r="Z498" s="130">
        <v>20400</v>
      </c>
      <c r="AA498" s="132">
        <v>1</v>
      </c>
      <c r="AB498" s="136">
        <v>101.62</v>
      </c>
      <c r="AD498" s="130">
        <v>20.73</v>
      </c>
      <c r="AG498" t="s">
        <v>127</v>
      </c>
      <c r="AH498" s="134">
        <v>1.66E-4</v>
      </c>
      <c r="AI498" s="134">
        <v>2.4082641489255002E-3</v>
      </c>
      <c r="AJ498" s="134">
        <v>4.2825053547532302E-4</v>
      </c>
    </row>
    <row r="499" spans="1:36">
      <c r="A499">
        <v>337</v>
      </c>
      <c r="B499">
        <v>9964</v>
      </c>
      <c r="C499" t="s">
        <v>2225</v>
      </c>
      <c r="D499" t="s">
        <v>2226</v>
      </c>
      <c r="E499" t="s">
        <v>41</v>
      </c>
      <c r="F499" t="s">
        <v>2231</v>
      </c>
      <c r="G499" t="s">
        <v>2232</v>
      </c>
      <c r="H499" t="s">
        <v>44</v>
      </c>
      <c r="I499" t="s">
        <v>1392</v>
      </c>
      <c r="J499" t="s">
        <v>45</v>
      </c>
      <c r="K499" t="s">
        <v>45</v>
      </c>
      <c r="L499" t="s">
        <v>46</v>
      </c>
      <c r="M499" t="s">
        <v>47</v>
      </c>
      <c r="N499" t="s">
        <v>909</v>
      </c>
      <c r="O499" t="s">
        <v>51</v>
      </c>
      <c r="P499" t="s">
        <v>2011</v>
      </c>
      <c r="Q499" t="s">
        <v>143</v>
      </c>
      <c r="R499" t="s">
        <v>120</v>
      </c>
      <c r="S499" t="s">
        <v>52</v>
      </c>
      <c r="T499" t="s">
        <v>2233</v>
      </c>
      <c r="U499" t="s">
        <v>2234</v>
      </c>
      <c r="V499" s="134">
        <v>6.4000000000000001E-2</v>
      </c>
      <c r="W499" s="134">
        <v>5.11E-2</v>
      </c>
      <c r="X499" t="s">
        <v>123</v>
      </c>
      <c r="Y499" t="s">
        <v>51</v>
      </c>
      <c r="Z499" s="130">
        <v>34000</v>
      </c>
      <c r="AA499" s="132">
        <v>1</v>
      </c>
      <c r="AB499" s="136">
        <v>103.57</v>
      </c>
      <c r="AD499" s="130">
        <v>35.213999999999999</v>
      </c>
      <c r="AG499" t="s">
        <v>127</v>
      </c>
      <c r="AH499" s="134">
        <v>9.7999999999999997E-5</v>
      </c>
      <c r="AI499" s="134">
        <v>4.09079442865928E-3</v>
      </c>
      <c r="AJ499" s="134">
        <v>7.2744715540213895E-4</v>
      </c>
    </row>
    <row r="500" spans="1:36">
      <c r="A500">
        <v>337</v>
      </c>
      <c r="B500">
        <v>9964</v>
      </c>
      <c r="C500" t="s">
        <v>2235</v>
      </c>
      <c r="D500" t="s">
        <v>2236</v>
      </c>
      <c r="E500" t="s">
        <v>41</v>
      </c>
      <c r="F500" t="s">
        <v>2237</v>
      </c>
      <c r="G500" t="s">
        <v>2238</v>
      </c>
      <c r="H500" t="s">
        <v>44</v>
      </c>
      <c r="I500" t="s">
        <v>1207</v>
      </c>
      <c r="J500" t="s">
        <v>45</v>
      </c>
      <c r="K500" t="s">
        <v>45</v>
      </c>
      <c r="L500" t="s">
        <v>46</v>
      </c>
      <c r="M500" t="s">
        <v>47</v>
      </c>
      <c r="N500" t="s">
        <v>912</v>
      </c>
      <c r="O500" t="s">
        <v>51</v>
      </c>
      <c r="P500" t="s">
        <v>1975</v>
      </c>
      <c r="Q500" t="s">
        <v>143</v>
      </c>
      <c r="R500" t="s">
        <v>120</v>
      </c>
      <c r="S500" t="s">
        <v>52</v>
      </c>
      <c r="T500" t="s">
        <v>2239</v>
      </c>
      <c r="U500" t="s">
        <v>2240</v>
      </c>
      <c r="V500" s="134">
        <v>2.07E-2</v>
      </c>
      <c r="W500" s="134">
        <v>3.2099999999999997E-2</v>
      </c>
      <c r="X500" t="s">
        <v>123</v>
      </c>
      <c r="Y500" t="s">
        <v>51</v>
      </c>
      <c r="Z500" s="130">
        <v>69336.800000000003</v>
      </c>
      <c r="AA500" s="132">
        <v>1</v>
      </c>
      <c r="AB500" s="136">
        <v>112.5</v>
      </c>
      <c r="AD500" s="130">
        <v>78.004000000000005</v>
      </c>
      <c r="AG500" t="s">
        <v>127</v>
      </c>
      <c r="AH500" s="134">
        <v>1.94E-4</v>
      </c>
      <c r="AI500" s="134">
        <v>9.0617291951932497E-3</v>
      </c>
      <c r="AJ500" s="134">
        <v>1.6114056184016799E-3</v>
      </c>
    </row>
    <row r="501" spans="1:36">
      <c r="A501">
        <v>337</v>
      </c>
      <c r="B501">
        <v>9964</v>
      </c>
      <c r="C501" t="s">
        <v>2522</v>
      </c>
      <c r="D501" t="s">
        <v>2523</v>
      </c>
      <c r="E501" t="s">
        <v>41</v>
      </c>
      <c r="F501" t="s">
        <v>2524</v>
      </c>
      <c r="G501" t="s">
        <v>2525</v>
      </c>
      <c r="H501" t="s">
        <v>44</v>
      </c>
      <c r="I501" t="s">
        <v>1207</v>
      </c>
      <c r="J501" t="s">
        <v>45</v>
      </c>
      <c r="K501" t="s">
        <v>45</v>
      </c>
      <c r="L501" t="s">
        <v>46</v>
      </c>
      <c r="M501" t="s">
        <v>47</v>
      </c>
      <c r="N501" t="s">
        <v>911</v>
      </c>
      <c r="O501" t="s">
        <v>51</v>
      </c>
      <c r="P501" t="s">
        <v>161</v>
      </c>
      <c r="Q501" t="s">
        <v>119</v>
      </c>
      <c r="R501" t="s">
        <v>120</v>
      </c>
      <c r="S501" t="s">
        <v>52</v>
      </c>
      <c r="T501" t="s">
        <v>2526</v>
      </c>
      <c r="U501" t="s">
        <v>2527</v>
      </c>
      <c r="V501" s="134">
        <v>2.07E-2</v>
      </c>
      <c r="W501" s="134">
        <v>2.7380000000000002E-2</v>
      </c>
      <c r="X501" t="s">
        <v>123</v>
      </c>
      <c r="Y501" t="s">
        <v>51</v>
      </c>
      <c r="Z501" s="130">
        <v>55842.2</v>
      </c>
      <c r="AA501" s="132">
        <v>1</v>
      </c>
      <c r="AB501" s="136">
        <v>109.08</v>
      </c>
      <c r="AD501" s="130">
        <v>60.912999999999997</v>
      </c>
      <c r="AG501" t="s">
        <v>127</v>
      </c>
      <c r="AH501" s="134">
        <v>6.9999999999999999E-6</v>
      </c>
      <c r="AI501" s="134">
        <v>7.0762376758702504E-3</v>
      </c>
      <c r="AJ501" s="134">
        <v>1.2583347948746299E-3</v>
      </c>
    </row>
    <row r="502" spans="1:36">
      <c r="A502">
        <v>337</v>
      </c>
      <c r="B502">
        <v>9964</v>
      </c>
      <c r="C502" t="s">
        <v>53</v>
      </c>
      <c r="D502" t="s">
        <v>54</v>
      </c>
      <c r="E502" t="s">
        <v>55</v>
      </c>
      <c r="F502" t="s">
        <v>2241</v>
      </c>
      <c r="G502" t="s">
        <v>2242</v>
      </c>
      <c r="H502" t="s">
        <v>44</v>
      </c>
      <c r="I502" t="s">
        <v>1208</v>
      </c>
      <c r="J502" t="s">
        <v>45</v>
      </c>
      <c r="K502" t="s">
        <v>45</v>
      </c>
      <c r="L502" t="s">
        <v>46</v>
      </c>
      <c r="M502" t="s">
        <v>47</v>
      </c>
      <c r="N502" t="s">
        <v>59</v>
      </c>
      <c r="O502" t="s">
        <v>51</v>
      </c>
      <c r="P502" t="s">
        <v>2243</v>
      </c>
      <c r="Q502" t="s">
        <v>119</v>
      </c>
      <c r="R502" t="s">
        <v>120</v>
      </c>
      <c r="S502" t="s">
        <v>52</v>
      </c>
      <c r="T502" t="s">
        <v>2244</v>
      </c>
      <c r="U502" t="s">
        <v>2245</v>
      </c>
      <c r="V502" s="134">
        <v>7.9500000000000001E-2</v>
      </c>
      <c r="W502" s="134">
        <v>6.5369999999999998E-2</v>
      </c>
      <c r="X502" t="s">
        <v>123</v>
      </c>
      <c r="Y502" t="s">
        <v>51</v>
      </c>
      <c r="Z502" s="130">
        <v>42000</v>
      </c>
      <c r="AA502" s="132">
        <v>1</v>
      </c>
      <c r="AB502" s="136">
        <v>97.03</v>
      </c>
      <c r="AD502" s="130">
        <v>40.753</v>
      </c>
      <c r="AG502" t="s">
        <v>127</v>
      </c>
      <c r="AH502" s="134">
        <v>0</v>
      </c>
      <c r="AI502" s="134">
        <v>4.7342379701531901E-3</v>
      </c>
      <c r="AJ502" s="134">
        <v>8.41867760515514E-4</v>
      </c>
    </row>
    <row r="503" spans="1:36">
      <c r="A503">
        <v>337</v>
      </c>
      <c r="B503">
        <v>9964</v>
      </c>
      <c r="C503" t="s">
        <v>53</v>
      </c>
      <c r="D503" t="s">
        <v>54</v>
      </c>
      <c r="E503" t="s">
        <v>55</v>
      </c>
      <c r="F503" t="s">
        <v>2246</v>
      </c>
      <c r="G503" t="s">
        <v>2247</v>
      </c>
      <c r="H503" t="s">
        <v>44</v>
      </c>
      <c r="I503" t="s">
        <v>1392</v>
      </c>
      <c r="J503" t="s">
        <v>45</v>
      </c>
      <c r="K503" t="s">
        <v>45</v>
      </c>
      <c r="L503" t="s">
        <v>46</v>
      </c>
      <c r="M503" t="s">
        <v>47</v>
      </c>
      <c r="N503" t="s">
        <v>59</v>
      </c>
      <c r="O503" t="s">
        <v>51</v>
      </c>
      <c r="P503" t="s">
        <v>1903</v>
      </c>
      <c r="Q503" t="s">
        <v>119</v>
      </c>
      <c r="R503" t="s">
        <v>120</v>
      </c>
      <c r="S503" t="s">
        <v>52</v>
      </c>
      <c r="T503" t="s">
        <v>2248</v>
      </c>
      <c r="U503" t="s">
        <v>1829</v>
      </c>
      <c r="V503" s="134">
        <v>6.7000000000000004E-2</v>
      </c>
      <c r="W503" s="134">
        <v>4.1869999999999997E-2</v>
      </c>
      <c r="X503" t="s">
        <v>123</v>
      </c>
      <c r="Y503" t="s">
        <v>51</v>
      </c>
      <c r="Z503" s="130">
        <v>28406.59</v>
      </c>
      <c r="AA503" s="132">
        <v>1</v>
      </c>
      <c r="AB503" s="136">
        <v>107.65</v>
      </c>
      <c r="AD503" s="130">
        <v>30.58</v>
      </c>
      <c r="AG503" t="s">
        <v>127</v>
      </c>
      <c r="AH503" s="134">
        <v>6.0000000000000002E-5</v>
      </c>
      <c r="AI503" s="134">
        <v>3.5524493919305202E-3</v>
      </c>
      <c r="AJ503" s="134">
        <v>6.31715733933095E-4</v>
      </c>
    </row>
    <row r="504" spans="1:36">
      <c r="A504">
        <v>337</v>
      </c>
      <c r="B504">
        <v>9964</v>
      </c>
      <c r="C504" t="s">
        <v>2249</v>
      </c>
      <c r="D504" t="s">
        <v>2250</v>
      </c>
      <c r="E504" t="s">
        <v>41</v>
      </c>
      <c r="F504" t="s">
        <v>2251</v>
      </c>
      <c r="G504" t="s">
        <v>2252</v>
      </c>
      <c r="H504" t="s">
        <v>44</v>
      </c>
      <c r="I504" t="s">
        <v>1207</v>
      </c>
      <c r="J504" t="s">
        <v>45</v>
      </c>
      <c r="K504" t="s">
        <v>45</v>
      </c>
      <c r="L504" t="s">
        <v>46</v>
      </c>
      <c r="M504" t="s">
        <v>47</v>
      </c>
      <c r="N504" t="s">
        <v>49</v>
      </c>
      <c r="O504" t="s">
        <v>51</v>
      </c>
      <c r="P504" t="s">
        <v>2011</v>
      </c>
      <c r="Q504" t="s">
        <v>143</v>
      </c>
      <c r="R504" t="s">
        <v>120</v>
      </c>
      <c r="S504" t="s">
        <v>52</v>
      </c>
      <c r="T504" t="s">
        <v>2253</v>
      </c>
      <c r="U504" t="s">
        <v>2032</v>
      </c>
      <c r="V504" s="134">
        <v>1.4800000000000001E-2</v>
      </c>
      <c r="W504" s="134">
        <v>2.75E-2</v>
      </c>
      <c r="X504" t="s">
        <v>123</v>
      </c>
      <c r="Y504" t="s">
        <v>51</v>
      </c>
      <c r="Z504" s="130">
        <v>52200</v>
      </c>
      <c r="AA504" s="132">
        <v>1</v>
      </c>
      <c r="AB504" s="136">
        <v>115.1</v>
      </c>
      <c r="AD504" s="130">
        <v>60.082000000000001</v>
      </c>
      <c r="AG504" t="s">
        <v>127</v>
      </c>
      <c r="AH504" s="134">
        <v>2.04E-4</v>
      </c>
      <c r="AI504" s="134">
        <v>6.9797615997589796E-3</v>
      </c>
      <c r="AJ504" s="134">
        <v>1.24117889805424E-3</v>
      </c>
    </row>
    <row r="505" spans="1:36">
      <c r="A505">
        <v>337</v>
      </c>
      <c r="B505">
        <v>9964</v>
      </c>
      <c r="C505" t="s">
        <v>2254</v>
      </c>
      <c r="D505" t="s">
        <v>2255</v>
      </c>
      <c r="E505" t="s">
        <v>41</v>
      </c>
      <c r="F505" t="s">
        <v>2256</v>
      </c>
      <c r="G505" t="s">
        <v>2257</v>
      </c>
      <c r="H505" t="s">
        <v>44</v>
      </c>
      <c r="I505" t="s">
        <v>1207</v>
      </c>
      <c r="J505" t="s">
        <v>45</v>
      </c>
      <c r="K505" t="s">
        <v>45</v>
      </c>
      <c r="L505" t="s">
        <v>46</v>
      </c>
      <c r="M505" t="s">
        <v>47</v>
      </c>
      <c r="N505" t="s">
        <v>150</v>
      </c>
      <c r="O505" t="s">
        <v>51</v>
      </c>
      <c r="P505" t="s">
        <v>133</v>
      </c>
      <c r="Q505" t="s">
        <v>119</v>
      </c>
      <c r="R505" t="s">
        <v>120</v>
      </c>
      <c r="S505" t="s">
        <v>52</v>
      </c>
      <c r="T505" t="s">
        <v>2012</v>
      </c>
      <c r="U505" t="s">
        <v>1835</v>
      </c>
      <c r="V505" s="134">
        <v>3.6200000000000003E-2</v>
      </c>
      <c r="W505" s="134">
        <v>2.453E-2</v>
      </c>
      <c r="X505" t="s">
        <v>123</v>
      </c>
      <c r="Y505" t="s">
        <v>51</v>
      </c>
      <c r="Z505" s="130">
        <v>26850</v>
      </c>
      <c r="AA505" s="132">
        <v>1</v>
      </c>
      <c r="AB505" s="136">
        <v>113.61</v>
      </c>
      <c r="AD505" s="130">
        <v>30.504000000000001</v>
      </c>
      <c r="AG505" t="s">
        <v>127</v>
      </c>
      <c r="AH505" s="134">
        <v>1.5E-5</v>
      </c>
      <c r="AI505" s="134">
        <v>3.5436890971220101E-3</v>
      </c>
      <c r="AJ505" s="134">
        <v>6.3015793100506504E-4</v>
      </c>
    </row>
    <row r="506" spans="1:36">
      <c r="A506">
        <v>337</v>
      </c>
      <c r="B506">
        <v>9964</v>
      </c>
      <c r="C506" t="s">
        <v>2258</v>
      </c>
      <c r="D506" t="s">
        <v>2259</v>
      </c>
      <c r="E506" t="s">
        <v>225</v>
      </c>
      <c r="F506" t="s">
        <v>2260</v>
      </c>
      <c r="G506" t="s">
        <v>2261</v>
      </c>
      <c r="H506" t="s">
        <v>44</v>
      </c>
      <c r="I506" t="s">
        <v>1392</v>
      </c>
      <c r="J506" t="s">
        <v>45</v>
      </c>
      <c r="K506" t="s">
        <v>70</v>
      </c>
      <c r="L506" t="s">
        <v>46</v>
      </c>
      <c r="M506" t="s">
        <v>47</v>
      </c>
      <c r="N506" t="s">
        <v>924</v>
      </c>
      <c r="O506" t="s">
        <v>51</v>
      </c>
      <c r="P506" t="s">
        <v>1840</v>
      </c>
      <c r="Q506" t="s">
        <v>119</v>
      </c>
      <c r="R506" t="s">
        <v>120</v>
      </c>
      <c r="S506" t="s">
        <v>52</v>
      </c>
      <c r="T506" t="s">
        <v>2262</v>
      </c>
      <c r="U506" t="s">
        <v>2263</v>
      </c>
      <c r="V506" s="134">
        <v>4.4999999999999998E-2</v>
      </c>
      <c r="W506" s="134">
        <v>5.0840000000000003E-2</v>
      </c>
      <c r="X506" t="s">
        <v>123</v>
      </c>
      <c r="Y506" t="s">
        <v>51</v>
      </c>
      <c r="Z506" s="130">
        <v>52819.199999999997</v>
      </c>
      <c r="AA506" s="132">
        <v>1</v>
      </c>
      <c r="AB506" s="136">
        <v>99.42</v>
      </c>
      <c r="AD506" s="130">
        <v>52.512999999999998</v>
      </c>
      <c r="AG506" t="s">
        <v>127</v>
      </c>
      <c r="AH506" s="134">
        <v>7.4999999999999993E-5</v>
      </c>
      <c r="AI506" s="134">
        <v>6.1004284868301697E-3</v>
      </c>
      <c r="AJ506" s="134">
        <v>1.0848111355556899E-3</v>
      </c>
    </row>
    <row r="507" spans="1:36">
      <c r="A507">
        <v>337</v>
      </c>
      <c r="B507">
        <v>9964</v>
      </c>
      <c r="C507" t="s">
        <v>2258</v>
      </c>
      <c r="D507" t="s">
        <v>2259</v>
      </c>
      <c r="E507" t="s">
        <v>225</v>
      </c>
      <c r="F507" t="s">
        <v>2264</v>
      </c>
      <c r="G507" t="s">
        <v>2265</v>
      </c>
      <c r="H507" t="s">
        <v>44</v>
      </c>
      <c r="I507" t="s">
        <v>1392</v>
      </c>
      <c r="J507" t="s">
        <v>45</v>
      </c>
      <c r="K507" t="s">
        <v>45</v>
      </c>
      <c r="L507" t="s">
        <v>46</v>
      </c>
      <c r="M507" t="s">
        <v>47</v>
      </c>
      <c r="N507" t="s">
        <v>924</v>
      </c>
      <c r="O507" t="s">
        <v>51</v>
      </c>
      <c r="P507" t="s">
        <v>1800</v>
      </c>
      <c r="Q507" t="s">
        <v>119</v>
      </c>
      <c r="R507" t="s">
        <v>120</v>
      </c>
      <c r="S507" t="s">
        <v>52</v>
      </c>
      <c r="T507" t="s">
        <v>2266</v>
      </c>
      <c r="U507" t="s">
        <v>2267</v>
      </c>
      <c r="V507" s="134">
        <v>6.25E-2</v>
      </c>
      <c r="W507" s="134">
        <v>4.8079999999999998E-2</v>
      </c>
      <c r="X507" t="s">
        <v>123</v>
      </c>
      <c r="Y507" t="s">
        <v>51</v>
      </c>
      <c r="Z507" s="130">
        <v>32000</v>
      </c>
      <c r="AA507" s="132">
        <v>1</v>
      </c>
      <c r="AB507" s="136">
        <v>105.18</v>
      </c>
      <c r="AD507" s="130">
        <v>33.658000000000001</v>
      </c>
      <c r="AG507" t="s">
        <v>127</v>
      </c>
      <c r="AH507" s="134">
        <v>5.8E-5</v>
      </c>
      <c r="AI507" s="134">
        <v>3.9100103528174404E-3</v>
      </c>
      <c r="AJ507" s="134">
        <v>6.9529915481041701E-4</v>
      </c>
    </row>
    <row r="508" spans="1:36">
      <c r="A508">
        <v>337</v>
      </c>
      <c r="B508">
        <v>9964</v>
      </c>
      <c r="C508" t="s">
        <v>2272</v>
      </c>
      <c r="D508" t="s">
        <v>2273</v>
      </c>
      <c r="E508" t="s">
        <v>225</v>
      </c>
      <c r="F508" t="s">
        <v>2274</v>
      </c>
      <c r="G508" t="s">
        <v>2275</v>
      </c>
      <c r="H508" t="s">
        <v>44</v>
      </c>
      <c r="I508" t="s">
        <v>1208</v>
      </c>
      <c r="J508" t="s">
        <v>45</v>
      </c>
      <c r="K508" t="s">
        <v>70</v>
      </c>
      <c r="L508" t="s">
        <v>46</v>
      </c>
      <c r="M508" t="s">
        <v>47</v>
      </c>
      <c r="N508" t="s">
        <v>909</v>
      </c>
      <c r="O508" t="s">
        <v>51</v>
      </c>
      <c r="P508" t="s">
        <v>142</v>
      </c>
      <c r="Q508" t="s">
        <v>143</v>
      </c>
      <c r="R508" t="s">
        <v>120</v>
      </c>
      <c r="S508" t="s">
        <v>52</v>
      </c>
      <c r="T508" t="s">
        <v>2276</v>
      </c>
      <c r="U508" t="s">
        <v>60</v>
      </c>
      <c r="V508" s="134">
        <v>7.2317999999999993E-2</v>
      </c>
      <c r="W508" s="134">
        <v>0.10448</v>
      </c>
      <c r="X508" t="s">
        <v>123</v>
      </c>
      <c r="Y508" t="s">
        <v>51</v>
      </c>
      <c r="Z508" s="130">
        <v>46000</v>
      </c>
      <c r="AA508" s="132">
        <v>1</v>
      </c>
      <c r="AB508" s="136">
        <v>81.48</v>
      </c>
      <c r="AD508" s="130">
        <v>37.481000000000002</v>
      </c>
      <c r="AG508" t="s">
        <v>127</v>
      </c>
      <c r="AH508" s="134">
        <v>1.0900000000000001E-4</v>
      </c>
      <c r="AI508" s="134">
        <v>4.35415228750356E-3</v>
      </c>
      <c r="AJ508" s="134">
        <v>7.74278871981908E-4</v>
      </c>
    </row>
    <row r="509" spans="1:36">
      <c r="A509">
        <v>337</v>
      </c>
      <c r="B509">
        <v>9964</v>
      </c>
      <c r="C509" t="s">
        <v>2277</v>
      </c>
      <c r="D509" t="s">
        <v>2278</v>
      </c>
      <c r="E509" t="s">
        <v>225</v>
      </c>
      <c r="F509" t="s">
        <v>2279</v>
      </c>
      <c r="G509" t="s">
        <v>2280</v>
      </c>
      <c r="H509" t="s">
        <v>44</v>
      </c>
      <c r="I509" t="s">
        <v>1392</v>
      </c>
      <c r="J509" t="s">
        <v>45</v>
      </c>
      <c r="K509" t="s">
        <v>70</v>
      </c>
      <c r="L509" t="s">
        <v>46</v>
      </c>
      <c r="M509" t="s">
        <v>47</v>
      </c>
      <c r="N509" t="s">
        <v>924</v>
      </c>
      <c r="O509" t="s">
        <v>51</v>
      </c>
      <c r="P509" t="s">
        <v>1800</v>
      </c>
      <c r="Q509" t="s">
        <v>119</v>
      </c>
      <c r="R509" t="s">
        <v>120</v>
      </c>
      <c r="S509" t="s">
        <v>52</v>
      </c>
      <c r="T509" t="s">
        <v>2281</v>
      </c>
      <c r="U509" t="s">
        <v>2282</v>
      </c>
      <c r="V509" s="134">
        <v>6.7400000000000002E-2</v>
      </c>
      <c r="W509" s="134">
        <v>5.4219999999999997E-2</v>
      </c>
      <c r="X509" t="s">
        <v>123</v>
      </c>
      <c r="Y509" t="s">
        <v>51</v>
      </c>
      <c r="Z509" s="130">
        <v>67000</v>
      </c>
      <c r="AA509" s="132">
        <v>1</v>
      </c>
      <c r="AB509" s="136">
        <v>104.36</v>
      </c>
      <c r="AD509" s="130">
        <v>69.921000000000006</v>
      </c>
      <c r="AG509" t="s">
        <v>127</v>
      </c>
      <c r="AH509" s="134">
        <v>1.1900000000000001E-4</v>
      </c>
      <c r="AI509" s="134">
        <v>8.1227602645886406E-3</v>
      </c>
      <c r="AJ509" s="134">
        <v>1.4444330927734E-3</v>
      </c>
    </row>
    <row r="510" spans="1:36">
      <c r="A510">
        <v>337</v>
      </c>
      <c r="B510">
        <v>9964</v>
      </c>
      <c r="C510" t="s">
        <v>2283</v>
      </c>
      <c r="D510" t="s">
        <v>2284</v>
      </c>
      <c r="E510" t="s">
        <v>41</v>
      </c>
      <c r="F510" t="s">
        <v>2285</v>
      </c>
      <c r="G510" t="s">
        <v>2286</v>
      </c>
      <c r="H510" t="s">
        <v>44</v>
      </c>
      <c r="I510" t="s">
        <v>1207</v>
      </c>
      <c r="J510" t="s">
        <v>45</v>
      </c>
      <c r="K510" t="s">
        <v>45</v>
      </c>
      <c r="L510" t="s">
        <v>46</v>
      </c>
      <c r="M510" t="s">
        <v>47</v>
      </c>
      <c r="N510" t="s">
        <v>150</v>
      </c>
      <c r="O510" t="s">
        <v>51</v>
      </c>
      <c r="P510" t="s">
        <v>174</v>
      </c>
      <c r="Q510" t="s">
        <v>119</v>
      </c>
      <c r="R510" t="s">
        <v>120</v>
      </c>
      <c r="S510" t="s">
        <v>52</v>
      </c>
      <c r="T510" t="s">
        <v>2287</v>
      </c>
      <c r="U510" t="s">
        <v>2288</v>
      </c>
      <c r="V510" s="134">
        <v>1.34E-2</v>
      </c>
      <c r="W510" s="134">
        <v>2.307E-2</v>
      </c>
      <c r="X510" t="s">
        <v>123</v>
      </c>
      <c r="Y510" t="s">
        <v>51</v>
      </c>
      <c r="Z510" s="130">
        <v>60000</v>
      </c>
      <c r="AA510" s="132">
        <v>1</v>
      </c>
      <c r="AB510" s="136">
        <v>118.34</v>
      </c>
      <c r="AC510" s="130">
        <v>9.6120000000000001</v>
      </c>
      <c r="AD510" s="130">
        <v>80.616</v>
      </c>
      <c r="AG510" t="s">
        <v>127</v>
      </c>
      <c r="AH510" s="134">
        <v>3.4E-5</v>
      </c>
      <c r="AI510" s="134">
        <v>9.3651762307065001E-3</v>
      </c>
      <c r="AJ510" s="134">
        <v>1.6653662088564E-3</v>
      </c>
    </row>
    <row r="511" spans="1:36">
      <c r="A511">
        <v>337</v>
      </c>
      <c r="B511">
        <v>9964</v>
      </c>
      <c r="C511" t="s">
        <v>2283</v>
      </c>
      <c r="D511" t="s">
        <v>2284</v>
      </c>
      <c r="E511" t="s">
        <v>41</v>
      </c>
      <c r="F511" t="s">
        <v>2289</v>
      </c>
      <c r="G511" t="s">
        <v>2290</v>
      </c>
      <c r="H511" t="s">
        <v>44</v>
      </c>
      <c r="I511" t="s">
        <v>1207</v>
      </c>
      <c r="J511" t="s">
        <v>45</v>
      </c>
      <c r="K511" t="s">
        <v>45</v>
      </c>
      <c r="L511" t="s">
        <v>46</v>
      </c>
      <c r="M511" t="s">
        <v>47</v>
      </c>
      <c r="N511" t="s">
        <v>150</v>
      </c>
      <c r="O511" t="s">
        <v>51</v>
      </c>
      <c r="P511" t="s">
        <v>1724</v>
      </c>
      <c r="Q511" t="s">
        <v>143</v>
      </c>
      <c r="R511" t="s">
        <v>120</v>
      </c>
      <c r="S511" t="s">
        <v>52</v>
      </c>
      <c r="T511" t="s">
        <v>2291</v>
      </c>
      <c r="U511" t="s">
        <v>1813</v>
      </c>
      <c r="V511" s="134">
        <v>1.77E-2</v>
      </c>
      <c r="W511" s="134">
        <v>2.2970000000000001E-2</v>
      </c>
      <c r="X511" t="s">
        <v>123</v>
      </c>
      <c r="Y511" t="s">
        <v>51</v>
      </c>
      <c r="Z511" s="130">
        <v>51070.71</v>
      </c>
      <c r="AA511" s="132">
        <v>1</v>
      </c>
      <c r="AB511" s="136">
        <v>118.43</v>
      </c>
      <c r="AD511" s="130">
        <v>60.482999999999997</v>
      </c>
      <c r="AG511" t="s">
        <v>127</v>
      </c>
      <c r="AH511" s="134">
        <v>3.1000000000000001E-5</v>
      </c>
      <c r="AI511" s="134">
        <v>7.0263274807211597E-3</v>
      </c>
      <c r="AJ511" s="134">
        <v>1.2494594944605099E-3</v>
      </c>
    </row>
    <row r="512" spans="1:36">
      <c r="A512">
        <v>337</v>
      </c>
      <c r="B512">
        <v>9964</v>
      </c>
      <c r="C512" t="s">
        <v>2283</v>
      </c>
      <c r="D512" t="s">
        <v>2284</v>
      </c>
      <c r="E512" t="s">
        <v>41</v>
      </c>
      <c r="F512" t="s">
        <v>2292</v>
      </c>
      <c r="G512" t="s">
        <v>2293</v>
      </c>
      <c r="H512" t="s">
        <v>44</v>
      </c>
      <c r="I512" t="s">
        <v>1207</v>
      </c>
      <c r="J512" t="s">
        <v>45</v>
      </c>
      <c r="K512" t="s">
        <v>45</v>
      </c>
      <c r="L512" t="s">
        <v>46</v>
      </c>
      <c r="M512" t="s">
        <v>47</v>
      </c>
      <c r="N512" t="s">
        <v>150</v>
      </c>
      <c r="O512" t="s">
        <v>51</v>
      </c>
      <c r="P512" t="s">
        <v>174</v>
      </c>
      <c r="Q512" t="s">
        <v>119</v>
      </c>
      <c r="R512" t="s">
        <v>120</v>
      </c>
      <c r="S512" t="s">
        <v>52</v>
      </c>
      <c r="T512" t="s">
        <v>2294</v>
      </c>
      <c r="U512" t="s">
        <v>2295</v>
      </c>
      <c r="V512" s="134">
        <v>8.9999999999999993E-3</v>
      </c>
      <c r="W512" s="134">
        <v>2.3550000000000001E-2</v>
      </c>
      <c r="X512" t="s">
        <v>123</v>
      </c>
      <c r="Y512" t="s">
        <v>51</v>
      </c>
      <c r="Z512" s="130">
        <v>85674.28</v>
      </c>
      <c r="AA512" s="132">
        <v>1</v>
      </c>
      <c r="AB512" s="136">
        <v>108.4</v>
      </c>
      <c r="AC512" s="130">
        <v>2.6059999999999999</v>
      </c>
      <c r="AD512" s="130">
        <v>95.477000000000004</v>
      </c>
      <c r="AG512" t="s">
        <v>127</v>
      </c>
      <c r="AH512" s="134">
        <v>3.1999999999999999E-5</v>
      </c>
      <c r="AI512" s="134">
        <v>1.10915293417945E-2</v>
      </c>
      <c r="AJ512" s="134">
        <v>1.97235564129585E-3</v>
      </c>
    </row>
    <row r="513" spans="1:36">
      <c r="A513">
        <v>337</v>
      </c>
      <c r="B513">
        <v>9964</v>
      </c>
      <c r="C513" t="s">
        <v>2283</v>
      </c>
      <c r="D513" t="s">
        <v>2284</v>
      </c>
      <c r="E513" t="s">
        <v>41</v>
      </c>
      <c r="F513" t="s">
        <v>2535</v>
      </c>
      <c r="G513" t="s">
        <v>2536</v>
      </c>
      <c r="H513" t="s">
        <v>44</v>
      </c>
      <c r="I513" t="s">
        <v>1207</v>
      </c>
      <c r="J513" t="s">
        <v>45</v>
      </c>
      <c r="K513" t="s">
        <v>45</v>
      </c>
      <c r="L513" t="s">
        <v>46</v>
      </c>
      <c r="M513" t="s">
        <v>47</v>
      </c>
      <c r="N513" t="s">
        <v>150</v>
      </c>
      <c r="O513" t="s">
        <v>51</v>
      </c>
      <c r="P513" t="s">
        <v>1724</v>
      </c>
      <c r="Q513" t="s">
        <v>143</v>
      </c>
      <c r="R513" t="s">
        <v>120</v>
      </c>
      <c r="S513" t="s">
        <v>52</v>
      </c>
      <c r="T513" t="s">
        <v>2537</v>
      </c>
      <c r="U513" t="s">
        <v>2538</v>
      </c>
      <c r="V513" s="134">
        <v>3.6700000000000003E-2</v>
      </c>
      <c r="W513" s="134">
        <v>2.843E-2</v>
      </c>
      <c r="X513" t="s">
        <v>123</v>
      </c>
      <c r="Y513" t="s">
        <v>51</v>
      </c>
      <c r="Z513" s="130">
        <v>35000</v>
      </c>
      <c r="AA513" s="132">
        <v>1</v>
      </c>
      <c r="AB513" s="136">
        <v>115.31</v>
      </c>
      <c r="AC513" s="130">
        <v>0.67400000000000004</v>
      </c>
      <c r="AD513" s="130">
        <v>41.033000000000001</v>
      </c>
      <c r="AG513" t="s">
        <v>127</v>
      </c>
      <c r="AH513" s="134">
        <v>6.9999999999999999E-6</v>
      </c>
      <c r="AI513" s="134">
        <v>4.7667923472083E-3</v>
      </c>
      <c r="AJ513" s="134">
        <v>8.4765675563556195E-4</v>
      </c>
    </row>
    <row r="514" spans="1:36">
      <c r="A514">
        <v>337</v>
      </c>
      <c r="B514">
        <v>9964</v>
      </c>
      <c r="C514" t="s">
        <v>2283</v>
      </c>
      <c r="D514" t="s">
        <v>2284</v>
      </c>
      <c r="E514" t="s">
        <v>41</v>
      </c>
      <c r="F514" t="s">
        <v>2300</v>
      </c>
      <c r="G514" t="s">
        <v>2301</v>
      </c>
      <c r="H514" t="s">
        <v>44</v>
      </c>
      <c r="I514" t="s">
        <v>1207</v>
      </c>
      <c r="J514" t="s">
        <v>45</v>
      </c>
      <c r="K514" t="s">
        <v>45</v>
      </c>
      <c r="L514" t="s">
        <v>46</v>
      </c>
      <c r="M514" t="s">
        <v>47</v>
      </c>
      <c r="N514" t="s">
        <v>150</v>
      </c>
      <c r="O514" t="s">
        <v>51</v>
      </c>
      <c r="P514" t="s">
        <v>174</v>
      </c>
      <c r="Q514" t="s">
        <v>119</v>
      </c>
      <c r="R514" t="s">
        <v>120</v>
      </c>
      <c r="S514" t="s">
        <v>52</v>
      </c>
      <c r="T514" t="s">
        <v>2302</v>
      </c>
      <c r="U514" t="s">
        <v>2303</v>
      </c>
      <c r="V514" s="134">
        <v>3.0200000000000001E-2</v>
      </c>
      <c r="W514" s="134">
        <v>3.0499999999999999E-2</v>
      </c>
      <c r="X514" t="s">
        <v>123</v>
      </c>
      <c r="Y514" t="s">
        <v>51</v>
      </c>
      <c r="Z514" s="130">
        <v>85000</v>
      </c>
      <c r="AA514" s="132">
        <v>1</v>
      </c>
      <c r="AB514" s="136">
        <v>99.75</v>
      </c>
      <c r="AD514" s="130">
        <v>84.787000000000006</v>
      </c>
      <c r="AG514" t="s">
        <v>127</v>
      </c>
      <c r="AH514" s="134">
        <v>4.0000000000000003E-5</v>
      </c>
      <c r="AI514" s="134">
        <v>9.8497814101275397E-3</v>
      </c>
      <c r="AJ514" s="134">
        <v>1.75154131870627E-3</v>
      </c>
    </row>
    <row r="515" spans="1:36">
      <c r="A515">
        <v>337</v>
      </c>
      <c r="B515">
        <v>9964</v>
      </c>
      <c r="C515" t="s">
        <v>2309</v>
      </c>
      <c r="D515" t="s">
        <v>2310</v>
      </c>
      <c r="E515" t="s">
        <v>41</v>
      </c>
      <c r="F515" t="s">
        <v>2311</v>
      </c>
      <c r="G515" t="s">
        <v>2312</v>
      </c>
      <c r="H515" t="s">
        <v>44</v>
      </c>
      <c r="I515" t="s">
        <v>1207</v>
      </c>
      <c r="J515" t="s">
        <v>45</v>
      </c>
      <c r="K515" t="s">
        <v>45</v>
      </c>
      <c r="L515" t="s">
        <v>46</v>
      </c>
      <c r="M515" t="s">
        <v>47</v>
      </c>
      <c r="N515" t="s">
        <v>172</v>
      </c>
      <c r="O515" t="s">
        <v>51</v>
      </c>
      <c r="P515" t="s">
        <v>161</v>
      </c>
      <c r="Q515" t="s">
        <v>119</v>
      </c>
      <c r="R515" t="s">
        <v>120</v>
      </c>
      <c r="S515" t="s">
        <v>52</v>
      </c>
      <c r="T515" t="s">
        <v>2313</v>
      </c>
      <c r="U515" t="s">
        <v>2314</v>
      </c>
      <c r="V515" s="134">
        <v>1E-3</v>
      </c>
      <c r="W515" s="134">
        <v>2.1069999999999998E-2</v>
      </c>
      <c r="X515" t="s">
        <v>123</v>
      </c>
      <c r="Y515" t="s">
        <v>51</v>
      </c>
      <c r="Z515" s="130">
        <v>28031.4</v>
      </c>
      <c r="AA515" s="132">
        <v>1</v>
      </c>
      <c r="AB515" s="136">
        <v>109.94</v>
      </c>
      <c r="AD515" s="130">
        <v>30.818000000000001</v>
      </c>
      <c r="AG515" t="s">
        <v>127</v>
      </c>
      <c r="AH515" s="134">
        <v>3.3000000000000003E-5</v>
      </c>
      <c r="AI515" s="134">
        <v>3.5801010406517702E-3</v>
      </c>
      <c r="AJ515" s="134">
        <v>6.3663289942631396E-4</v>
      </c>
    </row>
    <row r="516" spans="1:36">
      <c r="A516">
        <v>337</v>
      </c>
      <c r="B516">
        <v>9964</v>
      </c>
      <c r="C516" t="s">
        <v>2309</v>
      </c>
      <c r="D516" t="s">
        <v>2310</v>
      </c>
      <c r="E516" t="s">
        <v>41</v>
      </c>
      <c r="F516" t="s">
        <v>2315</v>
      </c>
      <c r="G516" t="s">
        <v>2316</v>
      </c>
      <c r="H516" t="s">
        <v>44</v>
      </c>
      <c r="I516" t="s">
        <v>1207</v>
      </c>
      <c r="J516" t="s">
        <v>45</v>
      </c>
      <c r="K516" t="s">
        <v>45</v>
      </c>
      <c r="L516" t="s">
        <v>46</v>
      </c>
      <c r="M516" t="s">
        <v>47</v>
      </c>
      <c r="N516" t="s">
        <v>172</v>
      </c>
      <c r="O516" t="s">
        <v>51</v>
      </c>
      <c r="P516" t="s">
        <v>161</v>
      </c>
      <c r="Q516" t="s">
        <v>119</v>
      </c>
      <c r="R516" t="s">
        <v>120</v>
      </c>
      <c r="S516" t="s">
        <v>52</v>
      </c>
      <c r="T516" t="s">
        <v>2317</v>
      </c>
      <c r="U516" t="s">
        <v>2318</v>
      </c>
      <c r="V516" s="134">
        <v>1.3899999999999999E-2</v>
      </c>
      <c r="W516" s="134">
        <v>2.1690000000000001E-2</v>
      </c>
      <c r="X516" t="s">
        <v>123</v>
      </c>
      <c r="Y516" t="s">
        <v>51</v>
      </c>
      <c r="Z516" s="130">
        <v>134100</v>
      </c>
      <c r="AA516" s="132">
        <v>1</v>
      </c>
      <c r="AB516" s="136">
        <v>108.9</v>
      </c>
      <c r="AD516" s="130">
        <v>146.035</v>
      </c>
      <c r="AG516" t="s">
        <v>127</v>
      </c>
      <c r="AH516" s="134">
        <v>4.3000000000000002E-5</v>
      </c>
      <c r="AI516" s="134">
        <v>1.69649045348646E-2</v>
      </c>
      <c r="AJ516" s="134">
        <v>3.0167909340779999E-3</v>
      </c>
    </row>
    <row r="517" spans="1:36">
      <c r="A517">
        <v>337</v>
      </c>
      <c r="B517">
        <v>9964</v>
      </c>
      <c r="C517" t="s">
        <v>2309</v>
      </c>
      <c r="D517" t="s">
        <v>2310</v>
      </c>
      <c r="E517" t="s">
        <v>41</v>
      </c>
      <c r="F517" t="s">
        <v>2544</v>
      </c>
      <c r="G517" t="s">
        <v>2545</v>
      </c>
      <c r="H517" t="s">
        <v>44</v>
      </c>
      <c r="I517" t="s">
        <v>1207</v>
      </c>
      <c r="J517" t="s">
        <v>45</v>
      </c>
      <c r="K517" t="s">
        <v>45</v>
      </c>
      <c r="L517" t="s">
        <v>46</v>
      </c>
      <c r="M517" t="s">
        <v>47</v>
      </c>
      <c r="N517" t="s">
        <v>172</v>
      </c>
      <c r="O517" t="s">
        <v>51</v>
      </c>
      <c r="P517" t="s">
        <v>161</v>
      </c>
      <c r="Q517" t="s">
        <v>119</v>
      </c>
      <c r="R517" t="s">
        <v>120</v>
      </c>
      <c r="S517" t="s">
        <v>52</v>
      </c>
      <c r="T517" t="s">
        <v>2546</v>
      </c>
      <c r="U517" t="s">
        <v>2547</v>
      </c>
      <c r="V517" s="134">
        <v>6.0000000000000001E-3</v>
      </c>
      <c r="W517" s="134">
        <v>2.2159999999999999E-2</v>
      </c>
      <c r="X517" t="s">
        <v>123</v>
      </c>
      <c r="Y517" t="s">
        <v>51</v>
      </c>
      <c r="Z517" s="130">
        <v>16000</v>
      </c>
      <c r="AA517" s="132">
        <v>1</v>
      </c>
      <c r="AB517" s="136">
        <v>118</v>
      </c>
      <c r="AD517" s="130">
        <v>18.88</v>
      </c>
      <c r="AG517" t="s">
        <v>127</v>
      </c>
      <c r="AH517" s="134">
        <v>3.6000000000000001E-5</v>
      </c>
      <c r="AI517" s="134">
        <v>2.1932935046228299E-3</v>
      </c>
      <c r="AJ517" s="134">
        <v>3.9002329467403097E-4</v>
      </c>
    </row>
    <row r="518" spans="1:36">
      <c r="A518">
        <v>337</v>
      </c>
      <c r="B518">
        <v>9964</v>
      </c>
      <c r="C518" t="s">
        <v>2309</v>
      </c>
      <c r="D518" t="s">
        <v>2310</v>
      </c>
      <c r="E518" t="s">
        <v>41</v>
      </c>
      <c r="F518" t="s">
        <v>2548</v>
      </c>
      <c r="G518" t="s">
        <v>2549</v>
      </c>
      <c r="H518" t="s">
        <v>44</v>
      </c>
      <c r="I518" t="s">
        <v>1207</v>
      </c>
      <c r="J518" t="s">
        <v>45</v>
      </c>
      <c r="K518" t="s">
        <v>45</v>
      </c>
      <c r="L518" t="s">
        <v>46</v>
      </c>
      <c r="M518" t="s">
        <v>47</v>
      </c>
      <c r="N518" t="s">
        <v>172</v>
      </c>
      <c r="O518" t="s">
        <v>51</v>
      </c>
      <c r="P518" t="s">
        <v>161</v>
      </c>
      <c r="Q518" t="s">
        <v>119</v>
      </c>
      <c r="R518" t="s">
        <v>120</v>
      </c>
      <c r="S518" t="s">
        <v>52</v>
      </c>
      <c r="T518" t="s">
        <v>2550</v>
      </c>
      <c r="U518" t="s">
        <v>2551</v>
      </c>
      <c r="V518" s="134">
        <v>1.7500000000000002E-2</v>
      </c>
      <c r="W518" s="134">
        <v>2.1829999999999999E-2</v>
      </c>
      <c r="X518" t="s">
        <v>123</v>
      </c>
      <c r="Y518" t="s">
        <v>51</v>
      </c>
      <c r="Z518" s="130">
        <v>6825.27</v>
      </c>
      <c r="AA518" s="132">
        <v>1</v>
      </c>
      <c r="AB518" s="136">
        <v>118.62</v>
      </c>
      <c r="AD518" s="130">
        <v>8.0960000000000001</v>
      </c>
      <c r="AG518" t="s">
        <v>127</v>
      </c>
      <c r="AH518" s="134">
        <v>3.9999999999999998E-6</v>
      </c>
      <c r="AI518" s="134">
        <v>9.4052970916376803E-4</v>
      </c>
      <c r="AJ518" s="134">
        <v>1.67250071699794E-4</v>
      </c>
    </row>
    <row r="519" spans="1:36">
      <c r="A519">
        <v>337</v>
      </c>
      <c r="B519">
        <v>9964</v>
      </c>
      <c r="C519" t="s">
        <v>2309</v>
      </c>
      <c r="D519" t="s">
        <v>2310</v>
      </c>
      <c r="E519" t="s">
        <v>41</v>
      </c>
      <c r="F519" t="s">
        <v>2319</v>
      </c>
      <c r="G519" t="s">
        <v>2320</v>
      </c>
      <c r="H519" t="s">
        <v>44</v>
      </c>
      <c r="I519" t="s">
        <v>1207</v>
      </c>
      <c r="J519" t="s">
        <v>45</v>
      </c>
      <c r="K519" t="s">
        <v>45</v>
      </c>
      <c r="L519" t="s">
        <v>46</v>
      </c>
      <c r="M519" t="s">
        <v>47</v>
      </c>
      <c r="N519" t="s">
        <v>172</v>
      </c>
      <c r="O519" t="s">
        <v>51</v>
      </c>
      <c r="P519" t="s">
        <v>1840</v>
      </c>
      <c r="Q519" t="s">
        <v>119</v>
      </c>
      <c r="R519" t="s">
        <v>120</v>
      </c>
      <c r="S519" t="s">
        <v>52</v>
      </c>
      <c r="T519" t="s">
        <v>2321</v>
      </c>
      <c r="U519" t="s">
        <v>2322</v>
      </c>
      <c r="V519" s="134">
        <v>3.1899999999999998E-2</v>
      </c>
      <c r="W519" s="134">
        <v>2.9000000000000001E-2</v>
      </c>
      <c r="X519" t="s">
        <v>123</v>
      </c>
      <c r="Y519" t="s">
        <v>51</v>
      </c>
      <c r="Z519" s="130">
        <v>38000</v>
      </c>
      <c r="AA519" s="132">
        <v>1</v>
      </c>
      <c r="AB519" s="136">
        <v>106.78</v>
      </c>
      <c r="AD519" s="130">
        <v>40.576000000000001</v>
      </c>
      <c r="AG519" t="s">
        <v>127</v>
      </c>
      <c r="AH519" s="134">
        <v>4.0000000000000003E-5</v>
      </c>
      <c r="AI519" s="134">
        <v>4.7137687797127997E-3</v>
      </c>
      <c r="AJ519" s="134">
        <v>8.3822781853873699E-4</v>
      </c>
    </row>
    <row r="520" spans="1:36">
      <c r="A520">
        <v>337</v>
      </c>
      <c r="B520">
        <v>9964</v>
      </c>
      <c r="C520" t="s">
        <v>2309</v>
      </c>
      <c r="D520" t="s">
        <v>2310</v>
      </c>
      <c r="E520" t="s">
        <v>41</v>
      </c>
      <c r="F520" t="s">
        <v>2323</v>
      </c>
      <c r="G520" t="s">
        <v>2324</v>
      </c>
      <c r="H520" t="s">
        <v>44</v>
      </c>
      <c r="I520" t="s">
        <v>1207</v>
      </c>
      <c r="J520" t="s">
        <v>45</v>
      </c>
      <c r="K520" t="s">
        <v>45</v>
      </c>
      <c r="L520" t="s">
        <v>46</v>
      </c>
      <c r="M520" t="s">
        <v>47</v>
      </c>
      <c r="N520" t="s">
        <v>172</v>
      </c>
      <c r="O520" t="s">
        <v>51</v>
      </c>
      <c r="P520" t="s">
        <v>1840</v>
      </c>
      <c r="Q520" t="s">
        <v>119</v>
      </c>
      <c r="R520" t="s">
        <v>120</v>
      </c>
      <c r="S520" t="s">
        <v>52</v>
      </c>
      <c r="T520" t="s">
        <v>2325</v>
      </c>
      <c r="U520" t="s">
        <v>2326</v>
      </c>
      <c r="V520" s="134">
        <v>3.4500000000000003E-2</v>
      </c>
      <c r="W520" s="134">
        <v>2.4070000000000001E-2</v>
      </c>
      <c r="X520" t="s">
        <v>123</v>
      </c>
      <c r="Y520" t="s">
        <v>51</v>
      </c>
      <c r="Z520" s="130">
        <v>70000</v>
      </c>
      <c r="AA520" s="132">
        <v>1</v>
      </c>
      <c r="AB520" s="136">
        <v>111.57</v>
      </c>
      <c r="AD520" s="130">
        <v>78.099000000000004</v>
      </c>
      <c r="AG520" t="s">
        <v>127</v>
      </c>
      <c r="AH520" s="134">
        <v>4.8000000000000001E-5</v>
      </c>
      <c r="AI520" s="134">
        <v>9.07277698186113E-3</v>
      </c>
      <c r="AJ520" s="134">
        <v>1.61337019548449E-3</v>
      </c>
    </row>
    <row r="521" spans="1:36">
      <c r="A521">
        <v>337</v>
      </c>
      <c r="B521">
        <v>9964</v>
      </c>
      <c r="C521" t="s">
        <v>2309</v>
      </c>
      <c r="D521" t="s">
        <v>2310</v>
      </c>
      <c r="E521" t="s">
        <v>41</v>
      </c>
      <c r="F521" t="s">
        <v>2552</v>
      </c>
      <c r="G521" t="s">
        <v>2553</v>
      </c>
      <c r="H521" t="s">
        <v>44</v>
      </c>
      <c r="I521" t="s">
        <v>1207</v>
      </c>
      <c r="J521" t="s">
        <v>45</v>
      </c>
      <c r="K521" t="s">
        <v>45</v>
      </c>
      <c r="L521" t="s">
        <v>46</v>
      </c>
      <c r="M521" t="s">
        <v>47</v>
      </c>
      <c r="N521" t="s">
        <v>172</v>
      </c>
      <c r="O521" t="s">
        <v>51</v>
      </c>
      <c r="P521" t="s">
        <v>1840</v>
      </c>
      <c r="Q521" t="s">
        <v>119</v>
      </c>
      <c r="R521" t="s">
        <v>120</v>
      </c>
      <c r="S521" t="s">
        <v>52</v>
      </c>
      <c r="T521" t="s">
        <v>2554</v>
      </c>
      <c r="U521" t="s">
        <v>2555</v>
      </c>
      <c r="V521" s="134">
        <v>8.3999999999999995E-3</v>
      </c>
      <c r="W521" s="134">
        <v>2.6120000000000001E-2</v>
      </c>
      <c r="X521" t="s">
        <v>123</v>
      </c>
      <c r="Y521" t="s">
        <v>51</v>
      </c>
      <c r="Z521" s="130">
        <v>50000</v>
      </c>
      <c r="AA521" s="132">
        <v>1</v>
      </c>
      <c r="AB521" s="136">
        <v>112.87</v>
      </c>
      <c r="AD521" s="130">
        <v>56.435000000000002</v>
      </c>
      <c r="AG521" t="s">
        <v>127</v>
      </c>
      <c r="AH521" s="134">
        <v>1.26E-4</v>
      </c>
      <c r="AI521" s="134">
        <v>6.5560656214718903E-3</v>
      </c>
      <c r="AJ521" s="134">
        <v>1.16583499125683E-3</v>
      </c>
    </row>
    <row r="522" spans="1:36">
      <c r="A522">
        <v>337</v>
      </c>
      <c r="B522">
        <v>9964</v>
      </c>
      <c r="C522" t="s">
        <v>2556</v>
      </c>
      <c r="D522" t="s">
        <v>2557</v>
      </c>
      <c r="E522" t="s">
        <v>41</v>
      </c>
      <c r="F522" t="s">
        <v>2558</v>
      </c>
      <c r="G522" t="s">
        <v>2559</v>
      </c>
      <c r="H522" t="s">
        <v>44</v>
      </c>
      <c r="I522" t="s">
        <v>1392</v>
      </c>
      <c r="J522" t="s">
        <v>45</v>
      </c>
      <c r="K522" t="s">
        <v>45</v>
      </c>
      <c r="L522" t="s">
        <v>46</v>
      </c>
      <c r="M522" t="s">
        <v>47</v>
      </c>
      <c r="N522" t="s">
        <v>935</v>
      </c>
      <c r="O522" t="s">
        <v>51</v>
      </c>
      <c r="P522" t="s">
        <v>1840</v>
      </c>
      <c r="Q522" t="s">
        <v>119</v>
      </c>
      <c r="R522" t="s">
        <v>120</v>
      </c>
      <c r="S522" t="s">
        <v>52</v>
      </c>
      <c r="T522" t="s">
        <v>2560</v>
      </c>
      <c r="U522" t="s">
        <v>2561</v>
      </c>
      <c r="V522" s="134">
        <v>2.29E-2</v>
      </c>
      <c r="W522" s="134">
        <v>4.394E-2</v>
      </c>
      <c r="X522" t="s">
        <v>123</v>
      </c>
      <c r="Y522" t="s">
        <v>51</v>
      </c>
      <c r="Z522" s="130">
        <v>15000</v>
      </c>
      <c r="AA522" s="132">
        <v>1</v>
      </c>
      <c r="AB522" s="136">
        <v>99.35</v>
      </c>
      <c r="AD522" s="130">
        <v>14.901999999999999</v>
      </c>
      <c r="AG522" t="s">
        <v>127</v>
      </c>
      <c r="AH522" s="134">
        <v>9.1000000000000003E-5</v>
      </c>
      <c r="AI522" s="134">
        <v>1.7312265070255101E-3</v>
      </c>
      <c r="AJ522" s="134">
        <v>3.07856046021173E-4</v>
      </c>
    </row>
    <row r="523" spans="1:36">
      <c r="A523">
        <v>337</v>
      </c>
      <c r="B523">
        <v>9964</v>
      </c>
      <c r="C523" t="s">
        <v>2327</v>
      </c>
      <c r="D523" t="s">
        <v>2328</v>
      </c>
      <c r="E523" t="s">
        <v>41</v>
      </c>
      <c r="F523" t="s">
        <v>2329</v>
      </c>
      <c r="G523" t="s">
        <v>2330</v>
      </c>
      <c r="H523" t="s">
        <v>44</v>
      </c>
      <c r="I523" t="s">
        <v>1392</v>
      </c>
      <c r="J523" t="s">
        <v>45</v>
      </c>
      <c r="K523" t="s">
        <v>45</v>
      </c>
      <c r="L523" t="s">
        <v>46</v>
      </c>
      <c r="M523" t="s">
        <v>47</v>
      </c>
      <c r="N523" t="s">
        <v>911</v>
      </c>
      <c r="O523" t="s">
        <v>51</v>
      </c>
      <c r="P523" t="s">
        <v>1800</v>
      </c>
      <c r="Q523" t="s">
        <v>119</v>
      </c>
      <c r="R523" t="s">
        <v>120</v>
      </c>
      <c r="S523" t="s">
        <v>52</v>
      </c>
      <c r="T523" t="s">
        <v>2331</v>
      </c>
      <c r="U523" t="s">
        <v>2332</v>
      </c>
      <c r="V523" s="134">
        <v>5.1499999999999997E-2</v>
      </c>
      <c r="W523" s="134">
        <v>3.8350000000000002E-2</v>
      </c>
      <c r="X523" t="s">
        <v>123</v>
      </c>
      <c r="Y523" t="s">
        <v>51</v>
      </c>
      <c r="Z523" s="130">
        <v>55000</v>
      </c>
      <c r="AA523" s="132">
        <v>1</v>
      </c>
      <c r="AB523" s="136">
        <v>107.3</v>
      </c>
      <c r="AD523" s="130">
        <v>59.015000000000001</v>
      </c>
      <c r="AG523" t="s">
        <v>127</v>
      </c>
      <c r="AH523" s="134">
        <v>5.5000000000000002E-5</v>
      </c>
      <c r="AI523" s="134">
        <v>6.8557847550485204E-3</v>
      </c>
      <c r="AJ523" s="134">
        <v>1.2191326660586799E-3</v>
      </c>
    </row>
    <row r="524" spans="1:36">
      <c r="A524">
        <v>337</v>
      </c>
      <c r="B524">
        <v>9964</v>
      </c>
      <c r="C524" t="s">
        <v>2327</v>
      </c>
      <c r="D524" t="s">
        <v>2328</v>
      </c>
      <c r="E524" t="s">
        <v>41</v>
      </c>
      <c r="F524" t="s">
        <v>2562</v>
      </c>
      <c r="G524" t="s">
        <v>2563</v>
      </c>
      <c r="H524" t="s">
        <v>44</v>
      </c>
      <c r="I524" t="s">
        <v>1392</v>
      </c>
      <c r="J524" t="s">
        <v>45</v>
      </c>
      <c r="K524" t="s">
        <v>45</v>
      </c>
      <c r="L524" t="s">
        <v>46</v>
      </c>
      <c r="M524" t="s">
        <v>47</v>
      </c>
      <c r="N524" t="s">
        <v>911</v>
      </c>
      <c r="O524" t="s">
        <v>51</v>
      </c>
      <c r="P524" t="s">
        <v>1800</v>
      </c>
      <c r="Q524" t="s">
        <v>119</v>
      </c>
      <c r="R524" t="s">
        <v>120</v>
      </c>
      <c r="S524" t="s">
        <v>52</v>
      </c>
      <c r="T524" t="s">
        <v>2564</v>
      </c>
      <c r="U524" t="s">
        <v>1977</v>
      </c>
      <c r="V524" s="134">
        <v>2.6200000000000001E-2</v>
      </c>
      <c r="W524" s="134">
        <v>3.6659999999999998E-2</v>
      </c>
      <c r="X524" t="s">
        <v>123</v>
      </c>
      <c r="Y524" t="s">
        <v>51</v>
      </c>
      <c r="Z524" s="130">
        <v>67114</v>
      </c>
      <c r="AA524" s="132">
        <v>1</v>
      </c>
      <c r="AB524" s="136">
        <v>97.74</v>
      </c>
      <c r="AD524" s="130">
        <v>65.596999999999994</v>
      </c>
      <c r="AG524" t="s">
        <v>127</v>
      </c>
      <c r="AH524" s="134">
        <v>5.1999999999999997E-5</v>
      </c>
      <c r="AI524" s="134">
        <v>7.6204430319476201E-3</v>
      </c>
      <c r="AJ524" s="134">
        <v>1.3551083299756901E-3</v>
      </c>
    </row>
    <row r="525" spans="1:36">
      <c r="A525">
        <v>337</v>
      </c>
      <c r="B525">
        <v>9964</v>
      </c>
      <c r="C525" t="s">
        <v>2327</v>
      </c>
      <c r="D525" t="s">
        <v>2328</v>
      </c>
      <c r="E525" t="s">
        <v>41</v>
      </c>
      <c r="F525" t="s">
        <v>2333</v>
      </c>
      <c r="G525" t="s">
        <v>2334</v>
      </c>
      <c r="H525" t="s">
        <v>44</v>
      </c>
      <c r="I525" t="s">
        <v>1207</v>
      </c>
      <c r="J525" t="s">
        <v>45</v>
      </c>
      <c r="K525" t="s">
        <v>45</v>
      </c>
      <c r="L525" t="s">
        <v>46</v>
      </c>
      <c r="M525" t="s">
        <v>47</v>
      </c>
      <c r="N525" t="s">
        <v>911</v>
      </c>
      <c r="O525" t="s">
        <v>51</v>
      </c>
      <c r="P525" t="s">
        <v>1840</v>
      </c>
      <c r="Q525" t="s">
        <v>119</v>
      </c>
      <c r="R525" t="s">
        <v>120</v>
      </c>
      <c r="S525" t="s">
        <v>52</v>
      </c>
      <c r="T525" t="s">
        <v>2335</v>
      </c>
      <c r="U525" t="s">
        <v>2336</v>
      </c>
      <c r="V525" s="134">
        <v>2.0899999999999998E-2</v>
      </c>
      <c r="W525" s="134">
        <v>2.4320000000000001E-2</v>
      </c>
      <c r="X525" t="s">
        <v>123</v>
      </c>
      <c r="Y525" t="s">
        <v>51</v>
      </c>
      <c r="Z525" s="130">
        <v>100000</v>
      </c>
      <c r="AA525" s="132">
        <v>1</v>
      </c>
      <c r="AB525" s="136">
        <v>116.53</v>
      </c>
      <c r="AD525" s="130">
        <v>116.53</v>
      </c>
      <c r="AG525" t="s">
        <v>127</v>
      </c>
      <c r="AH525" s="134">
        <v>6.4999999999999994E-5</v>
      </c>
      <c r="AI525" s="134">
        <v>1.35373141998781E-2</v>
      </c>
      <c r="AJ525" s="134">
        <v>2.4072783118837299E-3</v>
      </c>
    </row>
    <row r="526" spans="1:36">
      <c r="A526">
        <v>337</v>
      </c>
      <c r="B526">
        <v>9964</v>
      </c>
      <c r="C526" t="s">
        <v>2337</v>
      </c>
      <c r="D526" t="s">
        <v>2338</v>
      </c>
      <c r="E526" t="s">
        <v>41</v>
      </c>
      <c r="F526" t="s">
        <v>2339</v>
      </c>
      <c r="G526" t="s">
        <v>2340</v>
      </c>
      <c r="H526" t="s">
        <v>44</v>
      </c>
      <c r="I526" t="s">
        <v>1392</v>
      </c>
      <c r="J526" t="s">
        <v>45</v>
      </c>
      <c r="K526" t="s">
        <v>45</v>
      </c>
      <c r="L526" t="s">
        <v>46</v>
      </c>
      <c r="M526" t="s">
        <v>47</v>
      </c>
      <c r="N526" t="s">
        <v>924</v>
      </c>
      <c r="O526" t="s">
        <v>51</v>
      </c>
      <c r="P526" t="s">
        <v>1772</v>
      </c>
      <c r="Q526" t="s">
        <v>143</v>
      </c>
      <c r="R526" t="s">
        <v>120</v>
      </c>
      <c r="S526" t="s">
        <v>52</v>
      </c>
      <c r="T526" t="s">
        <v>2341</v>
      </c>
      <c r="U526" t="s">
        <v>2342</v>
      </c>
      <c r="V526" s="134">
        <v>5.5899999999999998E-2</v>
      </c>
      <c r="W526" s="134">
        <v>4.2680000000000003E-2</v>
      </c>
      <c r="X526" t="s">
        <v>123</v>
      </c>
      <c r="Y526" t="s">
        <v>51</v>
      </c>
      <c r="Z526" s="130">
        <v>128000</v>
      </c>
      <c r="AA526" s="132">
        <v>1</v>
      </c>
      <c r="AB526" s="136">
        <v>108.32</v>
      </c>
      <c r="AD526" s="130">
        <v>138.65</v>
      </c>
      <c r="AG526" t="s">
        <v>127</v>
      </c>
      <c r="AH526" s="134">
        <v>1.83E-4</v>
      </c>
      <c r="AI526" s="134">
        <v>1.61069527064912E-2</v>
      </c>
      <c r="AJ526" s="134">
        <v>2.8642253070570202E-3</v>
      </c>
    </row>
    <row r="527" spans="1:36">
      <c r="A527">
        <v>337</v>
      </c>
      <c r="B527">
        <v>9964</v>
      </c>
      <c r="C527" t="s">
        <v>2346</v>
      </c>
      <c r="D527" t="s">
        <v>2347</v>
      </c>
      <c r="E527" t="s">
        <v>41</v>
      </c>
      <c r="F527" t="s">
        <v>2348</v>
      </c>
      <c r="G527" t="s">
        <v>2349</v>
      </c>
      <c r="H527" t="s">
        <v>44</v>
      </c>
      <c r="I527" t="s">
        <v>1392</v>
      </c>
      <c r="J527" t="s">
        <v>45</v>
      </c>
      <c r="K527" t="s">
        <v>45</v>
      </c>
      <c r="L527" t="s">
        <v>46</v>
      </c>
      <c r="M527" t="s">
        <v>47</v>
      </c>
      <c r="N527" t="s">
        <v>921</v>
      </c>
      <c r="O527" t="s">
        <v>51</v>
      </c>
      <c r="P527" t="s">
        <v>1772</v>
      </c>
      <c r="Q527" t="s">
        <v>143</v>
      </c>
      <c r="R527" t="s">
        <v>120</v>
      </c>
      <c r="S527" t="s">
        <v>52</v>
      </c>
      <c r="T527" t="s">
        <v>2350</v>
      </c>
      <c r="U527" t="s">
        <v>2351</v>
      </c>
      <c r="V527" s="134">
        <v>6.3299999999999995E-2</v>
      </c>
      <c r="W527" s="134">
        <v>4.3049999999999998E-2</v>
      </c>
      <c r="X527" t="s">
        <v>123</v>
      </c>
      <c r="Y527" t="s">
        <v>51</v>
      </c>
      <c r="Z527" s="130">
        <v>53000</v>
      </c>
      <c r="AA527" s="132">
        <v>1</v>
      </c>
      <c r="AB527" s="136">
        <v>108.69</v>
      </c>
      <c r="AD527" s="130">
        <v>57.606000000000002</v>
      </c>
      <c r="AG527" t="s">
        <v>127</v>
      </c>
      <c r="AH527" s="134">
        <v>8.1000000000000004E-5</v>
      </c>
      <c r="AI527" s="134">
        <v>6.6920660825874499E-3</v>
      </c>
      <c r="AJ527" s="134">
        <v>1.1900193276485099E-3</v>
      </c>
    </row>
    <row r="528" spans="1:36">
      <c r="A528">
        <v>337</v>
      </c>
      <c r="B528">
        <v>9964</v>
      </c>
      <c r="C528" t="s">
        <v>2346</v>
      </c>
      <c r="D528" t="s">
        <v>2347</v>
      </c>
      <c r="E528" t="s">
        <v>41</v>
      </c>
      <c r="F528" t="s">
        <v>2352</v>
      </c>
      <c r="G528" t="s">
        <v>2353</v>
      </c>
      <c r="H528" t="s">
        <v>44</v>
      </c>
      <c r="I528" t="s">
        <v>1207</v>
      </c>
      <c r="J528" t="s">
        <v>45</v>
      </c>
      <c r="K528" t="s">
        <v>45</v>
      </c>
      <c r="L528" t="s">
        <v>46</v>
      </c>
      <c r="M528" t="s">
        <v>47</v>
      </c>
      <c r="N528" t="s">
        <v>921</v>
      </c>
      <c r="O528" t="s">
        <v>51</v>
      </c>
      <c r="P528" t="s">
        <v>1772</v>
      </c>
      <c r="Q528" t="s">
        <v>143</v>
      </c>
      <c r="R528" t="s">
        <v>120</v>
      </c>
      <c r="S528" t="s">
        <v>52</v>
      </c>
      <c r="T528" t="s">
        <v>2354</v>
      </c>
      <c r="U528" t="s">
        <v>1939</v>
      </c>
      <c r="V528" s="134">
        <v>3.2500000000000001E-2</v>
      </c>
      <c r="W528" s="134">
        <v>2.4809999999999999E-2</v>
      </c>
      <c r="X528" t="s">
        <v>123</v>
      </c>
      <c r="Y528" t="s">
        <v>51</v>
      </c>
      <c r="Z528" s="130">
        <v>35750</v>
      </c>
      <c r="AA528" s="132">
        <v>1</v>
      </c>
      <c r="AB528" s="136">
        <v>115.28</v>
      </c>
      <c r="AD528" s="130">
        <v>41.213000000000001</v>
      </c>
      <c r="AG528" t="s">
        <v>127</v>
      </c>
      <c r="AH528" s="134">
        <v>1.2E-4</v>
      </c>
      <c r="AI528" s="134">
        <v>4.7876762652870096E-3</v>
      </c>
      <c r="AJ528" s="134">
        <v>8.5137044672049605E-4</v>
      </c>
    </row>
    <row r="529" spans="1:36">
      <c r="A529">
        <v>337</v>
      </c>
      <c r="B529">
        <v>9964</v>
      </c>
      <c r="C529" t="s">
        <v>2355</v>
      </c>
      <c r="D529" t="s">
        <v>2356</v>
      </c>
      <c r="E529" t="s">
        <v>41</v>
      </c>
      <c r="F529" t="s">
        <v>2357</v>
      </c>
      <c r="G529" t="s">
        <v>2358</v>
      </c>
      <c r="H529" t="s">
        <v>44</v>
      </c>
      <c r="I529" t="s">
        <v>1207</v>
      </c>
      <c r="J529" t="s">
        <v>45</v>
      </c>
      <c r="K529" t="s">
        <v>45</v>
      </c>
      <c r="L529" t="s">
        <v>46</v>
      </c>
      <c r="M529" t="s">
        <v>47</v>
      </c>
      <c r="N529" t="s">
        <v>116</v>
      </c>
      <c r="O529" t="s">
        <v>51</v>
      </c>
      <c r="P529" t="s">
        <v>883</v>
      </c>
      <c r="Q529" t="s">
        <v>883</v>
      </c>
      <c r="R529" t="s">
        <v>883</v>
      </c>
      <c r="S529" t="s">
        <v>52</v>
      </c>
      <c r="T529" t="s">
        <v>2359</v>
      </c>
      <c r="U529" t="s">
        <v>2360</v>
      </c>
      <c r="V529" s="134">
        <v>4.1000000000000002E-2</v>
      </c>
      <c r="W529" s="134">
        <v>3.6110000000000003E-2</v>
      </c>
      <c r="X529" t="s">
        <v>123</v>
      </c>
      <c r="Y529" t="s">
        <v>51</v>
      </c>
      <c r="Z529" s="130">
        <v>42000</v>
      </c>
      <c r="AA529" s="132">
        <v>1</v>
      </c>
      <c r="AB529" s="136">
        <v>105.1</v>
      </c>
      <c r="AD529" s="130">
        <v>44.142000000000003</v>
      </c>
      <c r="AG529" t="s">
        <v>127</v>
      </c>
      <c r="AH529" s="134">
        <v>1.13E-4</v>
      </c>
      <c r="AI529" s="134">
        <v>5.1279852691239799E-3</v>
      </c>
      <c r="AJ529" s="134">
        <v>9.1188603143543801E-4</v>
      </c>
    </row>
    <row r="530" spans="1:36">
      <c r="A530">
        <v>337</v>
      </c>
      <c r="B530">
        <v>9964</v>
      </c>
      <c r="C530" t="s">
        <v>2361</v>
      </c>
      <c r="D530" t="s">
        <v>2362</v>
      </c>
      <c r="E530" t="s">
        <v>41</v>
      </c>
      <c r="F530" t="s">
        <v>2363</v>
      </c>
      <c r="G530" t="s">
        <v>2364</v>
      </c>
      <c r="H530" t="s">
        <v>44</v>
      </c>
      <c r="I530" t="s">
        <v>1392</v>
      </c>
      <c r="J530" t="s">
        <v>45</v>
      </c>
      <c r="K530" t="s">
        <v>45</v>
      </c>
      <c r="L530" t="s">
        <v>46</v>
      </c>
      <c r="M530" t="s">
        <v>47</v>
      </c>
      <c r="N530" t="s">
        <v>922</v>
      </c>
      <c r="O530" t="s">
        <v>51</v>
      </c>
      <c r="P530" t="s">
        <v>1840</v>
      </c>
      <c r="Q530" t="s">
        <v>119</v>
      </c>
      <c r="R530" t="s">
        <v>120</v>
      </c>
      <c r="S530" t="s">
        <v>52</v>
      </c>
      <c r="T530" t="s">
        <v>2365</v>
      </c>
      <c r="U530" t="s">
        <v>2366</v>
      </c>
      <c r="V530" s="134">
        <v>5.04E-2</v>
      </c>
      <c r="W530" s="134">
        <v>4.0050000000000002E-2</v>
      </c>
      <c r="X530" t="s">
        <v>123</v>
      </c>
      <c r="Y530" t="s">
        <v>51</v>
      </c>
      <c r="Z530" s="130">
        <v>56004</v>
      </c>
      <c r="AA530" s="132">
        <v>1</v>
      </c>
      <c r="AB530" s="136">
        <v>105.38</v>
      </c>
      <c r="AD530" s="130">
        <v>59.017000000000003</v>
      </c>
      <c r="AG530" t="s">
        <v>127</v>
      </c>
      <c r="AH530" s="134">
        <v>1.21E-4</v>
      </c>
      <c r="AI530" s="134">
        <v>6.8560188612492899E-3</v>
      </c>
      <c r="AJ530" s="134">
        <v>1.21917429608747E-3</v>
      </c>
    </row>
    <row r="531" spans="1:36">
      <c r="A531">
        <v>337</v>
      </c>
      <c r="B531">
        <v>9964</v>
      </c>
      <c r="C531" t="s">
        <v>2367</v>
      </c>
      <c r="D531" t="s">
        <v>2368</v>
      </c>
      <c r="E531" t="s">
        <v>41</v>
      </c>
      <c r="F531" t="s">
        <v>2369</v>
      </c>
      <c r="G531" t="s">
        <v>2370</v>
      </c>
      <c r="H531" t="s">
        <v>44</v>
      </c>
      <c r="I531" t="s">
        <v>1392</v>
      </c>
      <c r="J531" t="s">
        <v>45</v>
      </c>
      <c r="K531" t="s">
        <v>45</v>
      </c>
      <c r="L531" t="s">
        <v>46</v>
      </c>
      <c r="M531" t="s">
        <v>47</v>
      </c>
      <c r="N531" t="s">
        <v>912</v>
      </c>
      <c r="O531" t="s">
        <v>51</v>
      </c>
      <c r="P531" t="s">
        <v>133</v>
      </c>
      <c r="Q531" t="s">
        <v>119</v>
      </c>
      <c r="R531" t="s">
        <v>120</v>
      </c>
      <c r="S531" t="s">
        <v>52</v>
      </c>
      <c r="T531" t="s">
        <v>2371</v>
      </c>
      <c r="U531" t="s">
        <v>2234</v>
      </c>
      <c r="V531" s="134">
        <v>5.3400000000000003E-2</v>
      </c>
      <c r="W531" s="134">
        <v>4.3220000000000001E-2</v>
      </c>
      <c r="X531" t="s">
        <v>123</v>
      </c>
      <c r="Y531" t="s">
        <v>51</v>
      </c>
      <c r="Z531" s="130">
        <v>53600</v>
      </c>
      <c r="AA531" s="132">
        <v>1</v>
      </c>
      <c r="AB531" s="136">
        <v>102.36</v>
      </c>
      <c r="AD531" s="130">
        <v>54.865000000000002</v>
      </c>
      <c r="AG531" t="s">
        <v>127</v>
      </c>
      <c r="AH531" s="134">
        <v>9.6000000000000002E-5</v>
      </c>
      <c r="AI531" s="134">
        <v>6.3736737499677501E-3</v>
      </c>
      <c r="AJ531" s="134">
        <v>1.1334010837584199E-3</v>
      </c>
    </row>
    <row r="532" spans="1:36">
      <c r="A532">
        <v>337</v>
      </c>
      <c r="B532">
        <v>9964</v>
      </c>
      <c r="C532" t="s">
        <v>2372</v>
      </c>
      <c r="D532" t="s">
        <v>2373</v>
      </c>
      <c r="E532" t="s">
        <v>41</v>
      </c>
      <c r="F532" t="s">
        <v>2374</v>
      </c>
      <c r="G532" t="s">
        <v>2375</v>
      </c>
      <c r="H532" t="s">
        <v>44</v>
      </c>
      <c r="I532" t="s">
        <v>1207</v>
      </c>
      <c r="J532" t="s">
        <v>45</v>
      </c>
      <c r="K532" t="s">
        <v>45</v>
      </c>
      <c r="L532" t="s">
        <v>46</v>
      </c>
      <c r="M532" t="s">
        <v>47</v>
      </c>
      <c r="N532" t="s">
        <v>150</v>
      </c>
      <c r="O532" t="s">
        <v>51</v>
      </c>
      <c r="P532" t="s">
        <v>1800</v>
      </c>
      <c r="Q532" t="s">
        <v>119</v>
      </c>
      <c r="R532" t="s">
        <v>120</v>
      </c>
      <c r="S532" t="s">
        <v>52</v>
      </c>
      <c r="T532" t="s">
        <v>2376</v>
      </c>
      <c r="U532" t="s">
        <v>2377</v>
      </c>
      <c r="V532" s="134">
        <v>2.5000000000000001E-2</v>
      </c>
      <c r="W532" s="134">
        <v>2.4160000000000001E-2</v>
      </c>
      <c r="X532" t="s">
        <v>123</v>
      </c>
      <c r="Y532" t="s">
        <v>51</v>
      </c>
      <c r="Z532" s="130">
        <v>80300</v>
      </c>
      <c r="AA532" s="132">
        <v>1</v>
      </c>
      <c r="AB532" s="136">
        <v>120.75</v>
      </c>
      <c r="AD532" s="130">
        <v>96.962000000000003</v>
      </c>
      <c r="AG532" t="s">
        <v>127</v>
      </c>
      <c r="AH532" s="134">
        <v>6.0000000000000002E-5</v>
      </c>
      <c r="AI532" s="134">
        <v>1.12641246355198E-2</v>
      </c>
      <c r="AJ532" s="134">
        <v>2.00304746843258E-3</v>
      </c>
    </row>
    <row r="533" spans="1:36">
      <c r="A533">
        <v>337</v>
      </c>
      <c r="B533">
        <v>9964</v>
      </c>
      <c r="C533" t="s">
        <v>2378</v>
      </c>
      <c r="D533" t="s">
        <v>2379</v>
      </c>
      <c r="E533" t="s">
        <v>41</v>
      </c>
      <c r="F533" t="s">
        <v>2380</v>
      </c>
      <c r="G533" t="s">
        <v>2381</v>
      </c>
      <c r="H533" t="s">
        <v>44</v>
      </c>
      <c r="I533" t="s">
        <v>1392</v>
      </c>
      <c r="J533" t="s">
        <v>45</v>
      </c>
      <c r="K533" t="s">
        <v>45</v>
      </c>
      <c r="L533" t="s">
        <v>46</v>
      </c>
      <c r="M533" t="s">
        <v>47</v>
      </c>
      <c r="N533" t="s">
        <v>912</v>
      </c>
      <c r="O533" t="s">
        <v>51</v>
      </c>
      <c r="P533" t="s">
        <v>1772</v>
      </c>
      <c r="Q533" t="s">
        <v>143</v>
      </c>
      <c r="R533" t="s">
        <v>120</v>
      </c>
      <c r="S533" t="s">
        <v>52</v>
      </c>
      <c r="T533" t="s">
        <v>2382</v>
      </c>
      <c r="U533" t="s">
        <v>1742</v>
      </c>
      <c r="V533" s="134">
        <v>5.8200000000000002E-2</v>
      </c>
      <c r="W533" s="134">
        <v>4.0939999999999997E-2</v>
      </c>
      <c r="X533" t="s">
        <v>123</v>
      </c>
      <c r="Y533" t="s">
        <v>51</v>
      </c>
      <c r="Z533" s="130">
        <v>42300</v>
      </c>
      <c r="AA533" s="132">
        <v>1</v>
      </c>
      <c r="AB533" s="136">
        <v>106.73</v>
      </c>
      <c r="AD533" s="130">
        <v>45.146999999999998</v>
      </c>
      <c r="AG533" t="s">
        <v>127</v>
      </c>
      <c r="AH533" s="134">
        <v>2.6899999999999998E-4</v>
      </c>
      <c r="AI533" s="134">
        <v>5.2447119312272698E-3</v>
      </c>
      <c r="AJ533" s="134">
        <v>9.3264299680914198E-4</v>
      </c>
    </row>
    <row r="534" spans="1:36">
      <c r="A534">
        <v>337</v>
      </c>
      <c r="B534">
        <v>9964</v>
      </c>
      <c r="C534" t="s">
        <v>2389</v>
      </c>
      <c r="D534" t="s">
        <v>2390</v>
      </c>
      <c r="E534" t="s">
        <v>41</v>
      </c>
      <c r="F534" t="s">
        <v>2391</v>
      </c>
      <c r="G534" t="s">
        <v>2392</v>
      </c>
      <c r="H534" t="s">
        <v>44</v>
      </c>
      <c r="I534" t="s">
        <v>1392</v>
      </c>
      <c r="J534" t="s">
        <v>45</v>
      </c>
      <c r="K534" t="s">
        <v>45</v>
      </c>
      <c r="L534" t="s">
        <v>46</v>
      </c>
      <c r="M534" t="s">
        <v>47</v>
      </c>
      <c r="N534" t="s">
        <v>150</v>
      </c>
      <c r="O534" t="s">
        <v>51</v>
      </c>
      <c r="P534" t="s">
        <v>1772</v>
      </c>
      <c r="Q534" t="s">
        <v>143</v>
      </c>
      <c r="R534" t="s">
        <v>120</v>
      </c>
      <c r="S534" t="s">
        <v>52</v>
      </c>
      <c r="T534" t="s">
        <v>2393</v>
      </c>
      <c r="U534" t="s">
        <v>2394</v>
      </c>
      <c r="V534" s="134">
        <v>4.1000000000000002E-2</v>
      </c>
      <c r="W534" s="134">
        <v>4.3110000000000002E-2</v>
      </c>
      <c r="X534" t="s">
        <v>123</v>
      </c>
      <c r="Y534" t="s">
        <v>51</v>
      </c>
      <c r="Z534" s="130">
        <v>150992.06</v>
      </c>
      <c r="AA534" s="132">
        <v>1</v>
      </c>
      <c r="AB534" s="136">
        <v>100.32</v>
      </c>
      <c r="AD534" s="130">
        <v>151.47499999999999</v>
      </c>
      <c r="AG534" t="s">
        <v>127</v>
      </c>
      <c r="AH534" s="134">
        <v>2.7999999999999998E-4</v>
      </c>
      <c r="AI534" s="134">
        <v>1.75969093295473E-2</v>
      </c>
      <c r="AJ534" s="134">
        <v>3.1291774394646998E-3</v>
      </c>
    </row>
    <row r="535" spans="1:36">
      <c r="A535">
        <v>337</v>
      </c>
      <c r="B535">
        <v>9964</v>
      </c>
      <c r="C535" t="s">
        <v>2571</v>
      </c>
      <c r="D535" t="s">
        <v>2572</v>
      </c>
      <c r="E535" t="s">
        <v>41</v>
      </c>
      <c r="F535" t="s">
        <v>2573</v>
      </c>
      <c r="G535" t="s">
        <v>2574</v>
      </c>
      <c r="H535" t="s">
        <v>44</v>
      </c>
      <c r="I535" t="s">
        <v>1208</v>
      </c>
      <c r="J535" t="s">
        <v>45</v>
      </c>
      <c r="K535" t="s">
        <v>45</v>
      </c>
      <c r="L535" t="s">
        <v>46</v>
      </c>
      <c r="M535" t="s">
        <v>47</v>
      </c>
      <c r="N535" t="s">
        <v>59</v>
      </c>
      <c r="O535" t="s">
        <v>51</v>
      </c>
      <c r="P535" t="s">
        <v>142</v>
      </c>
      <c r="Q535" t="s">
        <v>143</v>
      </c>
      <c r="R535" t="s">
        <v>120</v>
      </c>
      <c r="S535" t="s">
        <v>52</v>
      </c>
      <c r="T535" t="s">
        <v>2575</v>
      </c>
      <c r="U535" t="s">
        <v>2576</v>
      </c>
      <c r="V535" s="134">
        <v>4.6899999999999997E-2</v>
      </c>
      <c r="W535" s="134">
        <v>5.3400000000000003E-2</v>
      </c>
      <c r="X535" t="s">
        <v>123</v>
      </c>
      <c r="Y535" t="s">
        <v>51</v>
      </c>
      <c r="Z535" s="130">
        <v>50521.62</v>
      </c>
      <c r="AA535" s="132">
        <v>1</v>
      </c>
      <c r="AB535" s="136">
        <v>85.05</v>
      </c>
      <c r="AD535" s="130">
        <v>42.969000000000001</v>
      </c>
      <c r="AG535" t="s">
        <v>127</v>
      </c>
      <c r="AH535" s="134">
        <v>3.6999999999999998E-5</v>
      </c>
      <c r="AI535" s="134">
        <v>4.9916755408455403E-3</v>
      </c>
      <c r="AJ535" s="134">
        <v>8.8764669948682899E-4</v>
      </c>
    </row>
    <row r="536" spans="1:36">
      <c r="A536">
        <v>337</v>
      </c>
      <c r="B536">
        <v>9964</v>
      </c>
      <c r="C536" t="s">
        <v>2400</v>
      </c>
      <c r="D536" t="s">
        <v>2401</v>
      </c>
      <c r="E536" t="s">
        <v>65</v>
      </c>
      <c r="F536" t="s">
        <v>2402</v>
      </c>
      <c r="G536" t="s">
        <v>2403</v>
      </c>
      <c r="H536" t="s">
        <v>44</v>
      </c>
      <c r="I536" t="s">
        <v>1208</v>
      </c>
      <c r="J536" t="s">
        <v>69</v>
      </c>
      <c r="K536" t="s">
        <v>219</v>
      </c>
      <c r="L536" t="s">
        <v>46</v>
      </c>
      <c r="M536" t="s">
        <v>83</v>
      </c>
      <c r="N536" t="s">
        <v>945</v>
      </c>
      <c r="O536" t="s">
        <v>51</v>
      </c>
      <c r="P536" t="s">
        <v>2404</v>
      </c>
      <c r="Q536" t="s">
        <v>134</v>
      </c>
      <c r="R536" t="s">
        <v>120</v>
      </c>
      <c r="S536" t="s">
        <v>73</v>
      </c>
      <c r="T536" t="s">
        <v>2405</v>
      </c>
      <c r="U536" t="s">
        <v>2406</v>
      </c>
      <c r="V536" s="134">
        <v>5.3749999999999999E-2</v>
      </c>
      <c r="W536" s="134">
        <v>7.2300000000000003E-2</v>
      </c>
      <c r="X536" t="s">
        <v>123</v>
      </c>
      <c r="Y536" t="s">
        <v>51</v>
      </c>
      <c r="Z536" s="130">
        <v>18263</v>
      </c>
      <c r="AA536" s="132">
        <v>2.9780000000000002</v>
      </c>
      <c r="AB536" s="136">
        <v>100.34699999999999</v>
      </c>
      <c r="AD536" s="130">
        <v>54.576000000000001</v>
      </c>
      <c r="AG536" t="s">
        <v>127</v>
      </c>
      <c r="AH536" s="134">
        <v>2.9E-5</v>
      </c>
      <c r="AI536" s="134">
        <v>6.3400790072494001E-3</v>
      </c>
      <c r="AJ536" s="134">
        <v>1.1274270851982101E-3</v>
      </c>
    </row>
    <row r="537" spans="1:36">
      <c r="A537">
        <v>337</v>
      </c>
      <c r="B537">
        <v>9964</v>
      </c>
      <c r="C537" t="s">
        <v>2400</v>
      </c>
      <c r="D537" t="s">
        <v>2401</v>
      </c>
      <c r="E537" t="s">
        <v>65</v>
      </c>
      <c r="F537" t="s">
        <v>2407</v>
      </c>
      <c r="G537" t="s">
        <v>2408</v>
      </c>
      <c r="H537" t="s">
        <v>44</v>
      </c>
      <c r="I537" t="s">
        <v>1208</v>
      </c>
      <c r="J537" t="s">
        <v>69</v>
      </c>
      <c r="K537" t="s">
        <v>219</v>
      </c>
      <c r="L537" t="s">
        <v>46</v>
      </c>
      <c r="M537" t="s">
        <v>83</v>
      </c>
      <c r="N537" t="s">
        <v>945</v>
      </c>
      <c r="O537" t="s">
        <v>51</v>
      </c>
      <c r="P537" t="s">
        <v>2404</v>
      </c>
      <c r="Q537" t="s">
        <v>134</v>
      </c>
      <c r="R537" t="s">
        <v>120</v>
      </c>
      <c r="S537" t="s">
        <v>73</v>
      </c>
      <c r="T537" t="s">
        <v>2409</v>
      </c>
      <c r="U537" t="s">
        <v>2410</v>
      </c>
      <c r="V537" s="134">
        <v>5.8749999999999997E-2</v>
      </c>
      <c r="W537" s="134">
        <v>7.6499999999999999E-2</v>
      </c>
      <c r="X537" t="s">
        <v>123</v>
      </c>
      <c r="Y537" t="s">
        <v>51</v>
      </c>
      <c r="Z537" s="130">
        <v>9000</v>
      </c>
      <c r="AA537" s="132">
        <v>2.9780000000000002</v>
      </c>
      <c r="AB537" s="136">
        <v>97.52</v>
      </c>
      <c r="AD537" s="130">
        <v>26.137</v>
      </c>
      <c r="AG537" t="s">
        <v>127</v>
      </c>
      <c r="AH537" s="134">
        <v>1.4E-5</v>
      </c>
      <c r="AI537" s="134">
        <v>3.0363798682882998E-3</v>
      </c>
      <c r="AJ537" s="134">
        <v>5.3994546448782603E-4</v>
      </c>
    </row>
    <row r="538" spans="1:36">
      <c r="A538">
        <v>337</v>
      </c>
      <c r="B538">
        <v>9964</v>
      </c>
      <c r="C538" t="s">
        <v>2411</v>
      </c>
      <c r="D538" t="s">
        <v>2412</v>
      </c>
      <c r="E538" t="s">
        <v>41</v>
      </c>
      <c r="F538" t="s">
        <v>2413</v>
      </c>
      <c r="G538" t="s">
        <v>2414</v>
      </c>
      <c r="H538" t="s">
        <v>44</v>
      </c>
      <c r="I538" t="s">
        <v>1208</v>
      </c>
      <c r="J538" t="s">
        <v>69</v>
      </c>
      <c r="K538" t="s">
        <v>45</v>
      </c>
      <c r="L538" t="s">
        <v>46</v>
      </c>
      <c r="M538" t="s">
        <v>83</v>
      </c>
      <c r="N538" t="s">
        <v>945</v>
      </c>
      <c r="O538" t="s">
        <v>51</v>
      </c>
      <c r="P538" t="s">
        <v>2404</v>
      </c>
      <c r="Q538" t="s">
        <v>134</v>
      </c>
      <c r="R538" t="s">
        <v>120</v>
      </c>
      <c r="S538" t="s">
        <v>73</v>
      </c>
      <c r="T538" t="s">
        <v>2415</v>
      </c>
      <c r="U538" t="s">
        <v>136</v>
      </c>
      <c r="V538" s="134">
        <v>6.5000000000000002E-2</v>
      </c>
      <c r="W538" s="134">
        <v>6.105E-2</v>
      </c>
      <c r="X538" t="s">
        <v>123</v>
      </c>
      <c r="Y538" t="s">
        <v>51</v>
      </c>
      <c r="Z538" s="130">
        <v>5000</v>
      </c>
      <c r="AA538" s="132">
        <v>2.9780000000000002</v>
      </c>
      <c r="AB538" s="136">
        <v>100.524</v>
      </c>
      <c r="AD538" s="130">
        <v>14.968</v>
      </c>
      <c r="AG538" t="s">
        <v>127</v>
      </c>
      <c r="AH538" s="134">
        <v>7.9999999999999996E-6</v>
      </c>
      <c r="AI538" s="134">
        <v>1.738840126963E-3</v>
      </c>
      <c r="AJ538" s="134">
        <v>3.0920994103164802E-4</v>
      </c>
    </row>
    <row r="539" spans="1:36">
      <c r="A539">
        <v>337</v>
      </c>
      <c r="B539">
        <v>9964</v>
      </c>
      <c r="C539" t="s">
        <v>2435</v>
      </c>
      <c r="D539" t="s">
        <v>2436</v>
      </c>
      <c r="E539" t="s">
        <v>225</v>
      </c>
      <c r="F539" t="s">
        <v>2437</v>
      </c>
      <c r="G539" t="s">
        <v>2438</v>
      </c>
      <c r="H539" t="s">
        <v>44</v>
      </c>
      <c r="I539" t="s">
        <v>1208</v>
      </c>
      <c r="J539" t="s">
        <v>69</v>
      </c>
      <c r="K539" t="s">
        <v>70</v>
      </c>
      <c r="L539" t="s">
        <v>46</v>
      </c>
      <c r="M539" t="s">
        <v>83</v>
      </c>
      <c r="N539" t="s">
        <v>1011</v>
      </c>
      <c r="O539" t="s">
        <v>51</v>
      </c>
      <c r="P539" t="s">
        <v>883</v>
      </c>
      <c r="Q539" t="s">
        <v>883</v>
      </c>
      <c r="R539" t="s">
        <v>883</v>
      </c>
      <c r="S539" t="s">
        <v>73</v>
      </c>
      <c r="T539" t="s">
        <v>2439</v>
      </c>
      <c r="U539" t="s">
        <v>2440</v>
      </c>
      <c r="V539" s="134">
        <v>1.4999999999999999E-2</v>
      </c>
      <c r="W539" s="134">
        <v>-7.7600000000000004E-3</v>
      </c>
      <c r="X539" t="s">
        <v>123</v>
      </c>
      <c r="Y539" t="s">
        <v>51</v>
      </c>
      <c r="Z539" s="130">
        <v>8300</v>
      </c>
      <c r="AA539" s="132">
        <v>2.9780000000000002</v>
      </c>
      <c r="AB539" s="136">
        <v>112.59699999999999</v>
      </c>
      <c r="AD539" s="130">
        <v>27.831</v>
      </c>
      <c r="AG539" t="s">
        <v>127</v>
      </c>
      <c r="AH539" s="134">
        <v>1.0000000000000001E-5</v>
      </c>
      <c r="AI539" s="134">
        <v>3.2331331934597001E-3</v>
      </c>
      <c r="AJ539" s="134">
        <v>5.7493320322852604E-4</v>
      </c>
    </row>
    <row r="540" spans="1:36">
      <c r="A540">
        <v>337</v>
      </c>
      <c r="B540">
        <v>9964</v>
      </c>
      <c r="C540" t="s">
        <v>2416</v>
      </c>
      <c r="D540" t="s">
        <v>2417</v>
      </c>
      <c r="E540" t="s">
        <v>41</v>
      </c>
      <c r="F540" t="s">
        <v>2418</v>
      </c>
      <c r="G540" t="s">
        <v>2419</v>
      </c>
      <c r="H540" t="s">
        <v>44</v>
      </c>
      <c r="I540" t="s">
        <v>1208</v>
      </c>
      <c r="J540" t="s">
        <v>69</v>
      </c>
      <c r="K540" t="s">
        <v>70</v>
      </c>
      <c r="L540" t="s">
        <v>46</v>
      </c>
      <c r="M540" t="s">
        <v>83</v>
      </c>
      <c r="N540" t="s">
        <v>992</v>
      </c>
      <c r="O540" t="s">
        <v>51</v>
      </c>
      <c r="P540" t="s">
        <v>2420</v>
      </c>
      <c r="Q540" t="s">
        <v>134</v>
      </c>
      <c r="R540" t="s">
        <v>120</v>
      </c>
      <c r="S540" t="s">
        <v>234</v>
      </c>
      <c r="T540" t="s">
        <v>2421</v>
      </c>
      <c r="U540" t="s">
        <v>2422</v>
      </c>
      <c r="V540" s="134">
        <v>4.3749999999999997E-2</v>
      </c>
      <c r="W540" s="134">
        <v>3.952E-2</v>
      </c>
      <c r="X540" t="s">
        <v>123</v>
      </c>
      <c r="Y540" t="s">
        <v>51</v>
      </c>
      <c r="Z540" s="130">
        <v>35000</v>
      </c>
      <c r="AA540" s="132">
        <v>3.3944999999999999</v>
      </c>
      <c r="AB540" s="136">
        <v>102.52800000000001</v>
      </c>
      <c r="AD540" s="130">
        <v>121.81100000000001</v>
      </c>
      <c r="AG540" t="s">
        <v>127</v>
      </c>
      <c r="AH540" s="134">
        <v>2.3E-5</v>
      </c>
      <c r="AI540" s="134">
        <v>1.41508174736499E-2</v>
      </c>
      <c r="AJ540" s="134">
        <v>2.5163747769147301E-3</v>
      </c>
    </row>
    <row r="541" spans="1:36">
      <c r="A541">
        <v>337</v>
      </c>
      <c r="B541">
        <v>9964</v>
      </c>
      <c r="C541" t="s">
        <v>2416</v>
      </c>
      <c r="D541" t="s">
        <v>2417</v>
      </c>
      <c r="E541" t="s">
        <v>41</v>
      </c>
      <c r="F541" t="s">
        <v>2423</v>
      </c>
      <c r="G541" t="s">
        <v>2424</v>
      </c>
      <c r="H541" t="s">
        <v>44</v>
      </c>
      <c r="I541" t="s">
        <v>1208</v>
      </c>
      <c r="J541" t="s">
        <v>69</v>
      </c>
      <c r="K541" t="s">
        <v>70</v>
      </c>
      <c r="L541" t="s">
        <v>46</v>
      </c>
      <c r="M541" t="s">
        <v>83</v>
      </c>
      <c r="N541" t="s">
        <v>992</v>
      </c>
      <c r="O541" t="s">
        <v>51</v>
      </c>
      <c r="P541" t="s">
        <v>2420</v>
      </c>
      <c r="Q541" t="s">
        <v>134</v>
      </c>
      <c r="R541" t="s">
        <v>120</v>
      </c>
      <c r="S541" t="s">
        <v>73</v>
      </c>
      <c r="T541" t="s">
        <v>2425</v>
      </c>
      <c r="U541" t="s">
        <v>2426</v>
      </c>
      <c r="V541" s="134">
        <v>5.1249999999999997E-2</v>
      </c>
      <c r="W541" s="134">
        <v>5.2179999999999997E-2</v>
      </c>
      <c r="X541" t="s">
        <v>123</v>
      </c>
      <c r="Y541" t="s">
        <v>51</v>
      </c>
      <c r="Z541" s="130">
        <v>31000</v>
      </c>
      <c r="AA541" s="132">
        <v>2.9780000000000002</v>
      </c>
      <c r="AB541" s="136">
        <v>101.586</v>
      </c>
      <c r="AD541" s="130">
        <v>93.781999999999996</v>
      </c>
      <c r="AG541" t="s">
        <v>127</v>
      </c>
      <c r="AH541" s="134">
        <v>3.1000000000000001E-5</v>
      </c>
      <c r="AI541" s="134">
        <v>1.08947299634307E-2</v>
      </c>
      <c r="AJ541" s="134">
        <v>1.9373597131277899E-3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Z368"/>
  <sheetViews>
    <sheetView rightToLeft="1" workbookViewId="0"/>
  </sheetViews>
  <sheetFormatPr defaultColWidth="0" defaultRowHeight="14.25"/>
  <cols>
    <col min="1" max="24" width="11.625" customWidth="1"/>
    <col min="25" max="26" width="11.625" hidden="1" customWidth="1"/>
    <col min="27" max="27" width="9" hidden="1" customWidth="1"/>
    <col min="28" max="16384" width="9" hidden="1"/>
  </cols>
  <sheetData>
    <row r="1" spans="1:24" s="4" customFormat="1" ht="51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61</v>
      </c>
      <c r="J1" s="13" t="s">
        <v>22</v>
      </c>
      <c r="K1" s="13" t="s">
        <v>23</v>
      </c>
      <c r="L1" s="13" t="s">
        <v>24</v>
      </c>
      <c r="M1" s="13" t="s">
        <v>25</v>
      </c>
      <c r="N1" s="13" t="s">
        <v>27</v>
      </c>
      <c r="O1" s="13" t="s">
        <v>29</v>
      </c>
      <c r="P1" s="13" t="s">
        <v>30</v>
      </c>
      <c r="Q1" s="13" t="s">
        <v>33</v>
      </c>
      <c r="R1" s="131" t="s">
        <v>34</v>
      </c>
      <c r="S1" s="135" t="s">
        <v>35</v>
      </c>
      <c r="T1" s="13" t="s">
        <v>1520</v>
      </c>
      <c r="U1" s="13" t="s">
        <v>36</v>
      </c>
      <c r="V1" s="133" t="s">
        <v>1521</v>
      </c>
      <c r="W1" s="133" t="s">
        <v>37</v>
      </c>
      <c r="X1" s="133" t="s">
        <v>38</v>
      </c>
    </row>
    <row r="2" spans="1:24">
      <c r="A2">
        <v>337</v>
      </c>
      <c r="B2">
        <v>1405</v>
      </c>
      <c r="C2" t="s">
        <v>1946</v>
      </c>
      <c r="D2" t="s">
        <v>1947</v>
      </c>
      <c r="E2" t="s">
        <v>41</v>
      </c>
      <c r="F2" t="s">
        <v>2615</v>
      </c>
      <c r="G2" t="s">
        <v>2616</v>
      </c>
      <c r="H2" t="s">
        <v>44</v>
      </c>
      <c r="I2" t="s">
        <v>1358</v>
      </c>
      <c r="J2" t="s">
        <v>45</v>
      </c>
      <c r="K2" t="s">
        <v>45</v>
      </c>
      <c r="L2" t="s">
        <v>46</v>
      </c>
      <c r="M2" t="s">
        <v>47</v>
      </c>
      <c r="N2" t="s">
        <v>150</v>
      </c>
      <c r="O2" t="s">
        <v>51</v>
      </c>
      <c r="P2" t="s">
        <v>52</v>
      </c>
      <c r="Q2" s="130">
        <v>34</v>
      </c>
      <c r="R2" s="132">
        <v>1</v>
      </c>
      <c r="S2" s="136">
        <v>67510</v>
      </c>
      <c r="U2" s="130">
        <v>22.952999999999999</v>
      </c>
      <c r="V2" s="134">
        <v>9.9999999999999995E-7</v>
      </c>
      <c r="W2" s="134">
        <v>1</v>
      </c>
      <c r="X2" s="134">
        <v>3.2985976085145399E-3</v>
      </c>
    </row>
    <row r="3" spans="1:24">
      <c r="A3">
        <v>337</v>
      </c>
      <c r="B3">
        <v>1477</v>
      </c>
      <c r="C3" t="s">
        <v>1784</v>
      </c>
      <c r="D3" t="s">
        <v>1785</v>
      </c>
      <c r="E3" t="s">
        <v>41</v>
      </c>
      <c r="F3" t="s">
        <v>2617</v>
      </c>
      <c r="G3" t="s">
        <v>2618</v>
      </c>
      <c r="H3" t="s">
        <v>44</v>
      </c>
      <c r="I3" t="s">
        <v>1358</v>
      </c>
      <c r="J3" t="s">
        <v>45</v>
      </c>
      <c r="K3" t="s">
        <v>45</v>
      </c>
      <c r="L3" t="s">
        <v>46</v>
      </c>
      <c r="M3" t="s">
        <v>47</v>
      </c>
      <c r="N3" t="s">
        <v>908</v>
      </c>
      <c r="O3" t="s">
        <v>51</v>
      </c>
      <c r="P3" t="s">
        <v>52</v>
      </c>
      <c r="Q3" s="130">
        <v>3453</v>
      </c>
      <c r="R3" s="132">
        <v>1</v>
      </c>
      <c r="S3" s="136">
        <v>9250</v>
      </c>
      <c r="U3" s="130">
        <v>319.40199999999999</v>
      </c>
      <c r="V3" s="134">
        <v>1.1E-5</v>
      </c>
      <c r="W3" s="134">
        <v>2.5141234885389399E-2</v>
      </c>
      <c r="X3" s="134">
        <v>9.7605672300036198E-3</v>
      </c>
    </row>
    <row r="4" spans="1:24">
      <c r="A4">
        <v>337</v>
      </c>
      <c r="B4">
        <v>1477</v>
      </c>
      <c r="C4" t="s">
        <v>2619</v>
      </c>
      <c r="D4" t="s">
        <v>2620</v>
      </c>
      <c r="E4" t="s">
        <v>65</v>
      </c>
      <c r="F4" t="s">
        <v>2621</v>
      </c>
      <c r="G4" t="s">
        <v>2622</v>
      </c>
      <c r="H4" t="s">
        <v>44</v>
      </c>
      <c r="I4" t="s">
        <v>1358</v>
      </c>
      <c r="J4" t="s">
        <v>45</v>
      </c>
      <c r="K4" t="s">
        <v>70</v>
      </c>
      <c r="L4" t="s">
        <v>46</v>
      </c>
      <c r="M4" t="s">
        <v>47</v>
      </c>
      <c r="N4" t="s">
        <v>49</v>
      </c>
      <c r="O4" t="s">
        <v>51</v>
      </c>
      <c r="P4" t="s">
        <v>52</v>
      </c>
      <c r="Q4" s="130">
        <v>356</v>
      </c>
      <c r="R4" s="132">
        <v>1</v>
      </c>
      <c r="S4" s="136">
        <v>32500</v>
      </c>
      <c r="U4" s="130">
        <v>115.7</v>
      </c>
      <c r="V4" s="134">
        <v>6.0000000000000002E-6</v>
      </c>
      <c r="W4" s="134">
        <v>9.1071324621427793E-3</v>
      </c>
      <c r="X4" s="134">
        <v>3.53565682332298E-3</v>
      </c>
    </row>
    <row r="5" spans="1:24">
      <c r="A5">
        <v>337</v>
      </c>
      <c r="B5">
        <v>1477</v>
      </c>
      <c r="C5" t="s">
        <v>2623</v>
      </c>
      <c r="D5" t="s">
        <v>2624</v>
      </c>
      <c r="E5" t="s">
        <v>41</v>
      </c>
      <c r="F5" t="s">
        <v>2625</v>
      </c>
      <c r="G5" t="s">
        <v>2626</v>
      </c>
      <c r="H5" t="s">
        <v>44</v>
      </c>
      <c r="I5" t="s">
        <v>1358</v>
      </c>
      <c r="J5" t="s">
        <v>45</v>
      </c>
      <c r="K5" t="s">
        <v>45</v>
      </c>
      <c r="L5" t="s">
        <v>46</v>
      </c>
      <c r="M5" t="s">
        <v>47</v>
      </c>
      <c r="N5" t="s">
        <v>912</v>
      </c>
      <c r="O5" t="s">
        <v>51</v>
      </c>
      <c r="P5" t="s">
        <v>52</v>
      </c>
      <c r="Q5" s="130">
        <v>366</v>
      </c>
      <c r="R5" s="132">
        <v>1</v>
      </c>
      <c r="S5" s="136">
        <v>1664</v>
      </c>
      <c r="U5" s="130">
        <v>6.09</v>
      </c>
      <c r="V5" s="134">
        <v>1.9999999999999999E-6</v>
      </c>
      <c r="W5" s="134">
        <v>4.7938308043423002E-4</v>
      </c>
      <c r="X5" s="134">
        <v>1.86110618942736E-4</v>
      </c>
    </row>
    <row r="6" spans="1:24">
      <c r="A6">
        <v>337</v>
      </c>
      <c r="B6">
        <v>1477</v>
      </c>
      <c r="C6" t="s">
        <v>2627</v>
      </c>
      <c r="D6" t="s">
        <v>2628</v>
      </c>
      <c r="E6" t="s">
        <v>41</v>
      </c>
      <c r="F6" t="s">
        <v>2629</v>
      </c>
      <c r="G6" t="s">
        <v>2630</v>
      </c>
      <c r="H6" t="s">
        <v>44</v>
      </c>
      <c r="I6" t="s">
        <v>1358</v>
      </c>
      <c r="J6" t="s">
        <v>45</v>
      </c>
      <c r="K6" t="s">
        <v>45</v>
      </c>
      <c r="L6" t="s">
        <v>46</v>
      </c>
      <c r="M6" t="s">
        <v>47</v>
      </c>
      <c r="N6" t="s">
        <v>911</v>
      </c>
      <c r="O6" t="s">
        <v>51</v>
      </c>
      <c r="P6" t="s">
        <v>52</v>
      </c>
      <c r="Q6" s="130">
        <v>326</v>
      </c>
      <c r="R6" s="132">
        <v>1</v>
      </c>
      <c r="S6" s="136">
        <v>23030</v>
      </c>
      <c r="U6" s="130">
        <v>75.078000000000003</v>
      </c>
      <c r="V6" s="134">
        <v>2.1999999999999999E-5</v>
      </c>
      <c r="W6" s="134">
        <v>5.9096237646176601E-3</v>
      </c>
      <c r="X6" s="134">
        <v>2.2942898517724999E-3</v>
      </c>
    </row>
    <row r="7" spans="1:24">
      <c r="A7">
        <v>337</v>
      </c>
      <c r="B7">
        <v>1477</v>
      </c>
      <c r="C7" t="s">
        <v>2631</v>
      </c>
      <c r="D7" t="s">
        <v>2632</v>
      </c>
      <c r="E7" t="s">
        <v>41</v>
      </c>
      <c r="F7" t="s">
        <v>2633</v>
      </c>
      <c r="G7" t="s">
        <v>2634</v>
      </c>
      <c r="H7" t="s">
        <v>44</v>
      </c>
      <c r="I7" t="s">
        <v>1358</v>
      </c>
      <c r="J7" t="s">
        <v>45</v>
      </c>
      <c r="K7" t="s">
        <v>45</v>
      </c>
      <c r="L7" t="s">
        <v>46</v>
      </c>
      <c r="M7" t="s">
        <v>47</v>
      </c>
      <c r="N7" t="s">
        <v>923</v>
      </c>
      <c r="O7" t="s">
        <v>51</v>
      </c>
      <c r="P7" t="s">
        <v>52</v>
      </c>
      <c r="Q7" s="130">
        <v>1000</v>
      </c>
      <c r="R7" s="132">
        <v>1</v>
      </c>
      <c r="S7" s="136">
        <v>2401</v>
      </c>
      <c r="U7" s="130">
        <v>24.01</v>
      </c>
      <c r="V7" s="134">
        <v>6.9999999999999999E-6</v>
      </c>
      <c r="W7" s="134">
        <v>1.88990709089065E-3</v>
      </c>
      <c r="X7" s="134">
        <v>7.3371754821075896E-4</v>
      </c>
    </row>
    <row r="8" spans="1:24">
      <c r="A8">
        <v>337</v>
      </c>
      <c r="B8">
        <v>1477</v>
      </c>
      <c r="C8" t="s">
        <v>1808</v>
      </c>
      <c r="D8" t="s">
        <v>1809</v>
      </c>
      <c r="E8" t="s">
        <v>41</v>
      </c>
      <c r="F8" t="s">
        <v>2635</v>
      </c>
      <c r="G8" t="s">
        <v>2636</v>
      </c>
      <c r="H8" t="s">
        <v>44</v>
      </c>
      <c r="I8" t="s">
        <v>1358</v>
      </c>
      <c r="J8" t="s">
        <v>45</v>
      </c>
      <c r="K8" t="s">
        <v>45</v>
      </c>
      <c r="L8" t="s">
        <v>46</v>
      </c>
      <c r="M8" t="s">
        <v>47</v>
      </c>
      <c r="N8" t="s">
        <v>921</v>
      </c>
      <c r="O8" t="s">
        <v>51</v>
      </c>
      <c r="P8" t="s">
        <v>52</v>
      </c>
      <c r="Q8" s="130">
        <v>113</v>
      </c>
      <c r="R8" s="132">
        <v>1</v>
      </c>
      <c r="S8" s="136">
        <v>9248</v>
      </c>
      <c r="T8" s="130">
        <v>0.33900000000000002</v>
      </c>
      <c r="U8" s="130">
        <v>10.789</v>
      </c>
      <c r="V8" s="134">
        <v>6.0000000000000002E-6</v>
      </c>
      <c r="W8" s="134">
        <v>8.4925702546110096E-4</v>
      </c>
      <c r="X8" s="134">
        <v>3.29706568923676E-4</v>
      </c>
    </row>
    <row r="9" spans="1:24">
      <c r="A9">
        <v>337</v>
      </c>
      <c r="B9">
        <v>1477</v>
      </c>
      <c r="C9" t="s">
        <v>2637</v>
      </c>
      <c r="D9" t="s">
        <v>2638</v>
      </c>
      <c r="E9" t="s">
        <v>41</v>
      </c>
      <c r="F9" t="s">
        <v>2639</v>
      </c>
      <c r="G9" t="s">
        <v>2640</v>
      </c>
      <c r="H9" t="s">
        <v>44</v>
      </c>
      <c r="I9" t="s">
        <v>1358</v>
      </c>
      <c r="J9" t="s">
        <v>45</v>
      </c>
      <c r="K9" t="s">
        <v>45</v>
      </c>
      <c r="L9" t="s">
        <v>46</v>
      </c>
      <c r="M9" t="s">
        <v>47</v>
      </c>
      <c r="N9" t="s">
        <v>159</v>
      </c>
      <c r="O9" t="s">
        <v>51</v>
      </c>
      <c r="P9" t="s">
        <v>52</v>
      </c>
      <c r="Q9" s="130">
        <v>163</v>
      </c>
      <c r="R9" s="132">
        <v>1</v>
      </c>
      <c r="S9" s="136">
        <v>226000</v>
      </c>
      <c r="T9" s="130">
        <v>0.46300000000000002</v>
      </c>
      <c r="U9" s="130">
        <v>368.84300000000002</v>
      </c>
      <c r="V9" s="134">
        <v>3.0000000000000001E-6</v>
      </c>
      <c r="W9" s="134">
        <v>2.9032855057593201E-2</v>
      </c>
      <c r="X9" s="134">
        <v>1.1271408702094801E-2</v>
      </c>
    </row>
    <row r="10" spans="1:24">
      <c r="A10">
        <v>337</v>
      </c>
      <c r="B10">
        <v>1477</v>
      </c>
      <c r="C10" t="s">
        <v>2641</v>
      </c>
      <c r="D10" t="s">
        <v>2642</v>
      </c>
      <c r="E10" t="s">
        <v>41</v>
      </c>
      <c r="F10" t="s">
        <v>2643</v>
      </c>
      <c r="G10" t="s">
        <v>2644</v>
      </c>
      <c r="H10" t="s">
        <v>44</v>
      </c>
      <c r="I10" t="s">
        <v>1358</v>
      </c>
      <c r="J10" t="s">
        <v>45</v>
      </c>
      <c r="K10" t="s">
        <v>45</v>
      </c>
      <c r="L10" t="s">
        <v>46</v>
      </c>
      <c r="M10" t="s">
        <v>47</v>
      </c>
      <c r="N10" t="s">
        <v>924</v>
      </c>
      <c r="O10" t="s">
        <v>51</v>
      </c>
      <c r="P10" t="s">
        <v>52</v>
      </c>
      <c r="Q10" s="130">
        <v>442</v>
      </c>
      <c r="R10" s="132">
        <v>1</v>
      </c>
      <c r="S10" s="136">
        <v>4479</v>
      </c>
      <c r="U10" s="130">
        <v>19.797000000000001</v>
      </c>
      <c r="V10" s="134">
        <v>6.9999999999999999E-6</v>
      </c>
      <c r="W10" s="134">
        <v>1.5583019934043601E-3</v>
      </c>
      <c r="X10" s="134">
        <v>6.0497869100737496E-4</v>
      </c>
    </row>
    <row r="11" spans="1:24">
      <c r="A11">
        <v>337</v>
      </c>
      <c r="B11">
        <v>1477</v>
      </c>
      <c r="C11" t="s">
        <v>1859</v>
      </c>
      <c r="D11" t="s">
        <v>1860</v>
      </c>
      <c r="E11" t="s">
        <v>41</v>
      </c>
      <c r="F11" t="s">
        <v>2645</v>
      </c>
      <c r="G11" t="s">
        <v>2646</v>
      </c>
      <c r="H11" t="s">
        <v>44</v>
      </c>
      <c r="I11" t="s">
        <v>1358</v>
      </c>
      <c r="J11" t="s">
        <v>45</v>
      </c>
      <c r="K11" t="s">
        <v>45</v>
      </c>
      <c r="L11" t="s">
        <v>46</v>
      </c>
      <c r="M11" t="s">
        <v>47</v>
      </c>
      <c r="N11" t="s">
        <v>150</v>
      </c>
      <c r="O11" t="s">
        <v>51</v>
      </c>
      <c r="P11" t="s">
        <v>52</v>
      </c>
      <c r="Q11" s="130">
        <v>81</v>
      </c>
      <c r="R11" s="132">
        <v>1</v>
      </c>
      <c r="S11" s="136">
        <v>1853</v>
      </c>
      <c r="U11" s="130">
        <v>1.5009999999999999</v>
      </c>
      <c r="V11" s="134">
        <v>0</v>
      </c>
      <c r="W11" s="134">
        <v>1.1814320074679301E-4</v>
      </c>
      <c r="X11" s="134">
        <v>4.5866667206829402E-5</v>
      </c>
    </row>
    <row r="12" spans="1:24">
      <c r="A12">
        <v>337</v>
      </c>
      <c r="B12">
        <v>1477</v>
      </c>
      <c r="C12" t="s">
        <v>1865</v>
      </c>
      <c r="D12" t="s">
        <v>1866</v>
      </c>
      <c r="E12" t="s">
        <v>41</v>
      </c>
      <c r="F12" t="s">
        <v>2647</v>
      </c>
      <c r="G12" t="s">
        <v>2648</v>
      </c>
      <c r="H12" t="s">
        <v>44</v>
      </c>
      <c r="I12" t="s">
        <v>1358</v>
      </c>
      <c r="J12" t="s">
        <v>45</v>
      </c>
      <c r="K12" t="s">
        <v>70</v>
      </c>
      <c r="L12" t="s">
        <v>46</v>
      </c>
      <c r="M12" t="s">
        <v>47</v>
      </c>
      <c r="N12" t="s">
        <v>49</v>
      </c>
      <c r="O12" t="s">
        <v>51</v>
      </c>
      <c r="P12" t="s">
        <v>52</v>
      </c>
      <c r="Q12" s="130">
        <v>1417.3</v>
      </c>
      <c r="R12" s="132">
        <v>1</v>
      </c>
      <c r="S12" s="136">
        <v>26300</v>
      </c>
      <c r="U12" s="130">
        <v>372.75</v>
      </c>
      <c r="V12" s="134">
        <v>1.0000000000000001E-5</v>
      </c>
      <c r="W12" s="134">
        <v>2.93403864697535E-2</v>
      </c>
      <c r="X12" s="134">
        <v>1.13908014462226E-2</v>
      </c>
    </row>
    <row r="13" spans="1:24">
      <c r="A13">
        <v>337</v>
      </c>
      <c r="B13">
        <v>1477</v>
      </c>
      <c r="C13" t="s">
        <v>2649</v>
      </c>
      <c r="D13" t="s">
        <v>2650</v>
      </c>
      <c r="E13" t="s">
        <v>41</v>
      </c>
      <c r="F13" t="s">
        <v>2651</v>
      </c>
      <c r="G13" t="s">
        <v>2652</v>
      </c>
      <c r="H13" t="s">
        <v>44</v>
      </c>
      <c r="I13" t="s">
        <v>1358</v>
      </c>
      <c r="J13" t="s">
        <v>45</v>
      </c>
      <c r="K13" t="s">
        <v>45</v>
      </c>
      <c r="L13" t="s">
        <v>46</v>
      </c>
      <c r="M13" t="s">
        <v>47</v>
      </c>
      <c r="N13" t="s">
        <v>912</v>
      </c>
      <c r="O13" t="s">
        <v>51</v>
      </c>
      <c r="P13" t="s">
        <v>52</v>
      </c>
      <c r="Q13" s="130">
        <v>43</v>
      </c>
      <c r="R13" s="132">
        <v>1</v>
      </c>
      <c r="S13" s="136">
        <v>21700</v>
      </c>
      <c r="U13" s="130">
        <v>9.3309999999999995</v>
      </c>
      <c r="V13" s="134">
        <v>3.0000000000000001E-6</v>
      </c>
      <c r="W13" s="134">
        <v>7.3447409683884395E-4</v>
      </c>
      <c r="X13" s="134">
        <v>2.8514445824050802E-4</v>
      </c>
    </row>
    <row r="14" spans="1:24">
      <c r="A14">
        <v>337</v>
      </c>
      <c r="B14">
        <v>1477</v>
      </c>
      <c r="C14" t="s">
        <v>2653</v>
      </c>
      <c r="D14" t="s">
        <v>2654</v>
      </c>
      <c r="E14" t="s">
        <v>41</v>
      </c>
      <c r="F14" t="s">
        <v>2655</v>
      </c>
      <c r="G14" t="s">
        <v>2656</v>
      </c>
      <c r="H14" t="s">
        <v>44</v>
      </c>
      <c r="I14" t="s">
        <v>1358</v>
      </c>
      <c r="J14" t="s">
        <v>45</v>
      </c>
      <c r="K14" t="s">
        <v>45</v>
      </c>
      <c r="L14" t="s">
        <v>46</v>
      </c>
      <c r="M14" t="s">
        <v>47</v>
      </c>
      <c r="N14" t="s">
        <v>159</v>
      </c>
      <c r="O14" t="s">
        <v>51</v>
      </c>
      <c r="P14" t="s">
        <v>52</v>
      </c>
      <c r="Q14" s="130">
        <v>2780</v>
      </c>
      <c r="R14" s="132">
        <v>1</v>
      </c>
      <c r="S14" s="136">
        <v>3425</v>
      </c>
      <c r="U14" s="130">
        <v>95.215000000000003</v>
      </c>
      <c r="V14" s="134">
        <v>3.6999999999999998E-5</v>
      </c>
      <c r="W14" s="134">
        <v>7.4946898650209599E-3</v>
      </c>
      <c r="X14" s="134">
        <v>2.9096591567216801E-3</v>
      </c>
    </row>
    <row r="15" spans="1:24">
      <c r="A15">
        <v>337</v>
      </c>
      <c r="B15">
        <v>1477</v>
      </c>
      <c r="C15" t="s">
        <v>2657</v>
      </c>
      <c r="D15" t="s">
        <v>2658</v>
      </c>
      <c r="E15" t="s">
        <v>225</v>
      </c>
      <c r="F15" t="s">
        <v>2657</v>
      </c>
      <c r="G15" t="s">
        <v>2659</v>
      </c>
      <c r="H15" t="s">
        <v>44</v>
      </c>
      <c r="I15" t="s">
        <v>1358</v>
      </c>
      <c r="J15" t="s">
        <v>45</v>
      </c>
      <c r="K15" t="s">
        <v>228</v>
      </c>
      <c r="L15" t="s">
        <v>46</v>
      </c>
      <c r="M15" t="s">
        <v>47</v>
      </c>
      <c r="N15" t="s">
        <v>924</v>
      </c>
      <c r="O15" t="s">
        <v>51</v>
      </c>
      <c r="P15" t="s">
        <v>52</v>
      </c>
      <c r="Q15" s="130">
        <v>1445</v>
      </c>
      <c r="R15" s="132">
        <v>1</v>
      </c>
      <c r="S15" s="136">
        <v>13350</v>
      </c>
      <c r="U15" s="130">
        <v>192.90700000000001</v>
      </c>
      <c r="V15" s="134">
        <v>6.3999999999999997E-5</v>
      </c>
      <c r="W15" s="134">
        <v>1.51843920089958E-2</v>
      </c>
      <c r="X15" s="134">
        <v>5.8950278188865902E-3</v>
      </c>
    </row>
    <row r="16" spans="1:24">
      <c r="A16">
        <v>337</v>
      </c>
      <c r="B16">
        <v>1477</v>
      </c>
      <c r="C16" t="s">
        <v>1934</v>
      </c>
      <c r="D16" t="s">
        <v>1935</v>
      </c>
      <c r="E16" t="s">
        <v>41</v>
      </c>
      <c r="F16" t="s">
        <v>2660</v>
      </c>
      <c r="G16" t="s">
        <v>2661</v>
      </c>
      <c r="H16" t="s">
        <v>44</v>
      </c>
      <c r="I16" t="s">
        <v>1358</v>
      </c>
      <c r="J16" t="s">
        <v>45</v>
      </c>
      <c r="K16" t="s">
        <v>45</v>
      </c>
      <c r="L16" t="s">
        <v>46</v>
      </c>
      <c r="M16" t="s">
        <v>47</v>
      </c>
      <c r="N16" t="s">
        <v>912</v>
      </c>
      <c r="O16" t="s">
        <v>51</v>
      </c>
      <c r="P16" t="s">
        <v>52</v>
      </c>
      <c r="Q16" s="130">
        <v>1600</v>
      </c>
      <c r="R16" s="132">
        <v>1</v>
      </c>
      <c r="S16" s="136">
        <v>6242</v>
      </c>
      <c r="U16" s="130">
        <v>99.872</v>
      </c>
      <c r="V16" s="134">
        <v>1.4E-5</v>
      </c>
      <c r="W16" s="134">
        <v>7.8612578501220699E-3</v>
      </c>
      <c r="X16" s="134">
        <v>3.0519716357728E-3</v>
      </c>
    </row>
    <row r="17" spans="1:24">
      <c r="A17">
        <v>337</v>
      </c>
      <c r="B17">
        <v>1477</v>
      </c>
      <c r="C17" t="s">
        <v>1940</v>
      </c>
      <c r="D17" t="s">
        <v>1941</v>
      </c>
      <c r="E17" t="s">
        <v>41</v>
      </c>
      <c r="F17" t="s">
        <v>2662</v>
      </c>
      <c r="G17" t="s">
        <v>2663</v>
      </c>
      <c r="H17" t="s">
        <v>44</v>
      </c>
      <c r="I17" t="s">
        <v>1358</v>
      </c>
      <c r="J17" t="s">
        <v>45</v>
      </c>
      <c r="K17" t="s">
        <v>45</v>
      </c>
      <c r="L17" t="s">
        <v>46</v>
      </c>
      <c r="M17" t="s">
        <v>47</v>
      </c>
      <c r="N17" t="s">
        <v>942</v>
      </c>
      <c r="O17" t="s">
        <v>51</v>
      </c>
      <c r="P17" t="s">
        <v>52</v>
      </c>
      <c r="Q17" s="130">
        <v>39442</v>
      </c>
      <c r="R17" s="132">
        <v>1</v>
      </c>
      <c r="S17" s="136">
        <v>702.7</v>
      </c>
      <c r="U17" s="130">
        <v>277.15899999999999</v>
      </c>
      <c r="V17" s="134">
        <v>1.4E-5</v>
      </c>
      <c r="W17" s="134">
        <v>2.1816103068317098E-2</v>
      </c>
      <c r="X17" s="134">
        <v>8.4696532077962391E-3</v>
      </c>
    </row>
    <row r="18" spans="1:24">
      <c r="A18">
        <v>337</v>
      </c>
      <c r="B18">
        <v>1477</v>
      </c>
      <c r="C18" t="s">
        <v>1946</v>
      </c>
      <c r="D18" t="s">
        <v>1947</v>
      </c>
      <c r="E18" t="s">
        <v>41</v>
      </c>
      <c r="F18" t="s">
        <v>2615</v>
      </c>
      <c r="G18" t="s">
        <v>2616</v>
      </c>
      <c r="H18" t="s">
        <v>44</v>
      </c>
      <c r="I18" t="s">
        <v>1358</v>
      </c>
      <c r="J18" t="s">
        <v>45</v>
      </c>
      <c r="K18" t="s">
        <v>45</v>
      </c>
      <c r="L18" t="s">
        <v>46</v>
      </c>
      <c r="M18" t="s">
        <v>47</v>
      </c>
      <c r="N18" t="s">
        <v>150</v>
      </c>
      <c r="O18" t="s">
        <v>51</v>
      </c>
      <c r="P18" t="s">
        <v>52</v>
      </c>
      <c r="Q18" s="130">
        <v>31</v>
      </c>
      <c r="R18" s="132">
        <v>1</v>
      </c>
      <c r="S18" s="136">
        <v>67510</v>
      </c>
      <c r="U18" s="130">
        <v>20.928000000000001</v>
      </c>
      <c r="V18" s="134">
        <v>9.9999999999999995E-7</v>
      </c>
      <c r="W18" s="134">
        <v>1.6473204743385501E-3</v>
      </c>
      <c r="X18" s="134">
        <v>6.3953828491085298E-4</v>
      </c>
    </row>
    <row r="19" spans="1:24">
      <c r="A19">
        <v>337</v>
      </c>
      <c r="B19">
        <v>1477</v>
      </c>
      <c r="C19" t="s">
        <v>2664</v>
      </c>
      <c r="D19" t="s">
        <v>2665</v>
      </c>
      <c r="E19" t="s">
        <v>41</v>
      </c>
      <c r="F19" t="s">
        <v>2666</v>
      </c>
      <c r="G19" t="s">
        <v>2667</v>
      </c>
      <c r="H19" t="s">
        <v>44</v>
      </c>
      <c r="I19" t="s">
        <v>1358</v>
      </c>
      <c r="J19" t="s">
        <v>45</v>
      </c>
      <c r="K19" t="s">
        <v>45</v>
      </c>
      <c r="L19" t="s">
        <v>46</v>
      </c>
      <c r="M19" t="s">
        <v>47</v>
      </c>
      <c r="N19" t="s">
        <v>150</v>
      </c>
      <c r="O19" t="s">
        <v>51</v>
      </c>
      <c r="P19" t="s">
        <v>52</v>
      </c>
      <c r="Q19" s="130">
        <v>542</v>
      </c>
      <c r="R19" s="132">
        <v>1</v>
      </c>
      <c r="S19" s="136">
        <v>1438</v>
      </c>
      <c r="U19" s="130">
        <v>7.7939999999999996</v>
      </c>
      <c r="V19" s="134">
        <v>7.9999999999999996E-6</v>
      </c>
      <c r="W19" s="134">
        <v>6.13488557689217E-4</v>
      </c>
      <c r="X19" s="134">
        <v>2.3817431162235399E-4</v>
      </c>
    </row>
    <row r="20" spans="1:24">
      <c r="A20">
        <v>337</v>
      </c>
      <c r="B20">
        <v>1477</v>
      </c>
      <c r="C20" t="s">
        <v>2668</v>
      </c>
      <c r="D20" t="s">
        <v>2669</v>
      </c>
      <c r="E20" t="s">
        <v>41</v>
      </c>
      <c r="F20" t="s">
        <v>2670</v>
      </c>
      <c r="G20" t="s">
        <v>2671</v>
      </c>
      <c r="H20" t="s">
        <v>44</v>
      </c>
      <c r="I20" t="s">
        <v>1358</v>
      </c>
      <c r="J20" t="s">
        <v>45</v>
      </c>
      <c r="K20" t="s">
        <v>45</v>
      </c>
      <c r="L20" t="s">
        <v>46</v>
      </c>
      <c r="M20" t="s">
        <v>47</v>
      </c>
      <c r="N20" t="s">
        <v>923</v>
      </c>
      <c r="O20" t="s">
        <v>51</v>
      </c>
      <c r="P20" t="s">
        <v>52</v>
      </c>
      <c r="Q20" s="130">
        <v>260</v>
      </c>
      <c r="R20" s="132">
        <v>1</v>
      </c>
      <c r="S20" s="136">
        <v>84760</v>
      </c>
      <c r="U20" s="130">
        <v>220.376</v>
      </c>
      <c r="V20" s="134">
        <v>2.6999999999999999E-5</v>
      </c>
      <c r="W20" s="134">
        <v>1.7346529157106098E-2</v>
      </c>
      <c r="X20" s="134">
        <v>6.73443308640126E-3</v>
      </c>
    </row>
    <row r="21" spans="1:24">
      <c r="A21">
        <v>337</v>
      </c>
      <c r="B21">
        <v>1477</v>
      </c>
      <c r="C21" t="s">
        <v>2672</v>
      </c>
      <c r="D21" t="s">
        <v>2673</v>
      </c>
      <c r="E21" t="s">
        <v>65</v>
      </c>
      <c r="F21" t="s">
        <v>2672</v>
      </c>
      <c r="G21" t="s">
        <v>2674</v>
      </c>
      <c r="H21" t="s">
        <v>44</v>
      </c>
      <c r="I21" t="s">
        <v>1358</v>
      </c>
      <c r="J21" t="s">
        <v>45</v>
      </c>
      <c r="K21" t="s">
        <v>45</v>
      </c>
      <c r="L21" t="s">
        <v>46</v>
      </c>
      <c r="M21" t="s">
        <v>47</v>
      </c>
      <c r="N21" t="s">
        <v>919</v>
      </c>
      <c r="O21" t="s">
        <v>51</v>
      </c>
      <c r="P21" t="s">
        <v>52</v>
      </c>
      <c r="Q21" s="130">
        <v>12000</v>
      </c>
      <c r="R21" s="132">
        <v>1</v>
      </c>
      <c r="S21" s="136">
        <v>974.8</v>
      </c>
      <c r="U21" s="130">
        <v>116.976</v>
      </c>
      <c r="V21" s="134">
        <v>8.8999999999999995E-5</v>
      </c>
      <c r="W21" s="134">
        <v>9.2075706732205193E-3</v>
      </c>
      <c r="X21" s="134">
        <v>3.57464989252402E-3</v>
      </c>
    </row>
    <row r="22" spans="1:24">
      <c r="A22">
        <v>337</v>
      </c>
      <c r="B22">
        <v>1477</v>
      </c>
      <c r="C22" t="s">
        <v>2675</v>
      </c>
      <c r="D22" t="s">
        <v>2676</v>
      </c>
      <c r="E22" t="s">
        <v>41</v>
      </c>
      <c r="F22" t="s">
        <v>2677</v>
      </c>
      <c r="G22" t="s">
        <v>2678</v>
      </c>
      <c r="H22" t="s">
        <v>44</v>
      </c>
      <c r="I22" t="s">
        <v>1358</v>
      </c>
      <c r="J22" t="s">
        <v>45</v>
      </c>
      <c r="K22" t="s">
        <v>45</v>
      </c>
      <c r="L22" t="s">
        <v>46</v>
      </c>
      <c r="M22" t="s">
        <v>47</v>
      </c>
      <c r="N22" t="s">
        <v>49</v>
      </c>
      <c r="O22" t="s">
        <v>51</v>
      </c>
      <c r="P22" t="s">
        <v>52</v>
      </c>
      <c r="Q22" s="130">
        <v>3126</v>
      </c>
      <c r="R22" s="132">
        <v>1</v>
      </c>
      <c r="S22" s="136">
        <v>7702</v>
      </c>
      <c r="U22" s="130">
        <v>240.76499999999999</v>
      </c>
      <c r="V22" s="134">
        <v>1.4E-5</v>
      </c>
      <c r="W22" s="134">
        <v>1.8951377491998499E-2</v>
      </c>
      <c r="X22" s="134">
        <v>7.3574824369237899E-3</v>
      </c>
    </row>
    <row r="23" spans="1:24">
      <c r="A23">
        <v>337</v>
      </c>
      <c r="B23">
        <v>1477</v>
      </c>
      <c r="C23" t="s">
        <v>2679</v>
      </c>
      <c r="D23" t="s">
        <v>2680</v>
      </c>
      <c r="E23" t="s">
        <v>41</v>
      </c>
      <c r="F23" t="s">
        <v>2681</v>
      </c>
      <c r="G23" t="s">
        <v>2682</v>
      </c>
      <c r="H23" t="s">
        <v>44</v>
      </c>
      <c r="I23" t="s">
        <v>1358</v>
      </c>
      <c r="J23" t="s">
        <v>45</v>
      </c>
      <c r="K23" t="s">
        <v>45</v>
      </c>
      <c r="L23" t="s">
        <v>46</v>
      </c>
      <c r="M23" t="s">
        <v>47</v>
      </c>
      <c r="N23" t="s">
        <v>922</v>
      </c>
      <c r="O23" t="s">
        <v>51</v>
      </c>
      <c r="P23" t="s">
        <v>52</v>
      </c>
      <c r="Q23" s="130">
        <v>378</v>
      </c>
      <c r="R23" s="132">
        <v>1</v>
      </c>
      <c r="S23" s="136">
        <v>5451</v>
      </c>
      <c r="U23" s="130">
        <v>20.605</v>
      </c>
      <c r="V23" s="134">
        <v>1.2999999999999999E-5</v>
      </c>
      <c r="W23" s="134">
        <v>1.62187087997675E-3</v>
      </c>
      <c r="X23" s="134">
        <v>6.2965800345781298E-4</v>
      </c>
    </row>
    <row r="24" spans="1:24">
      <c r="A24">
        <v>337</v>
      </c>
      <c r="B24">
        <v>1477</v>
      </c>
      <c r="C24" t="s">
        <v>2683</v>
      </c>
      <c r="D24" t="s">
        <v>2684</v>
      </c>
      <c r="E24" t="s">
        <v>41</v>
      </c>
      <c r="F24" t="s">
        <v>2685</v>
      </c>
      <c r="G24" t="s">
        <v>2686</v>
      </c>
      <c r="H24" t="s">
        <v>44</v>
      </c>
      <c r="I24" t="s">
        <v>1358</v>
      </c>
      <c r="J24" t="s">
        <v>45</v>
      </c>
      <c r="K24" t="s">
        <v>45</v>
      </c>
      <c r="L24" t="s">
        <v>46</v>
      </c>
      <c r="M24" t="s">
        <v>47</v>
      </c>
      <c r="N24" t="s">
        <v>934</v>
      </c>
      <c r="O24" t="s">
        <v>51</v>
      </c>
      <c r="P24" t="s">
        <v>52</v>
      </c>
      <c r="Q24" s="130">
        <v>467</v>
      </c>
      <c r="R24" s="132">
        <v>1</v>
      </c>
      <c r="S24" s="136">
        <v>12450</v>
      </c>
      <c r="U24" s="130">
        <v>58.142000000000003</v>
      </c>
      <c r="V24" s="134">
        <v>1.9000000000000001E-5</v>
      </c>
      <c r="W24" s="134">
        <v>4.5765111672227696E-3</v>
      </c>
      <c r="X24" s="134">
        <v>1.77673631109104E-3</v>
      </c>
    </row>
    <row r="25" spans="1:24">
      <c r="A25">
        <v>337</v>
      </c>
      <c r="B25">
        <v>1477</v>
      </c>
      <c r="C25" t="s">
        <v>2687</v>
      </c>
      <c r="D25" t="s">
        <v>2688</v>
      </c>
      <c r="E25" t="s">
        <v>41</v>
      </c>
      <c r="F25" t="s">
        <v>2689</v>
      </c>
      <c r="G25" t="s">
        <v>2690</v>
      </c>
      <c r="H25" t="s">
        <v>44</v>
      </c>
      <c r="I25" t="s">
        <v>1358</v>
      </c>
      <c r="J25" t="s">
        <v>45</v>
      </c>
      <c r="K25" t="s">
        <v>45</v>
      </c>
      <c r="L25" t="s">
        <v>46</v>
      </c>
      <c r="M25" t="s">
        <v>47</v>
      </c>
      <c r="N25" t="s">
        <v>182</v>
      </c>
      <c r="O25" t="s">
        <v>51</v>
      </c>
      <c r="P25" t="s">
        <v>52</v>
      </c>
      <c r="Q25" s="130">
        <v>1349</v>
      </c>
      <c r="R25" s="132">
        <v>1</v>
      </c>
      <c r="S25" s="136">
        <v>12350</v>
      </c>
      <c r="U25" s="130">
        <v>166.601</v>
      </c>
      <c r="V25" s="134">
        <v>1.2E-5</v>
      </c>
      <c r="W25" s="134">
        <v>1.31137591088304E-2</v>
      </c>
      <c r="X25" s="134">
        <v>5.0911471931792901E-3</v>
      </c>
    </row>
    <row r="26" spans="1:24">
      <c r="A26">
        <v>337</v>
      </c>
      <c r="B26">
        <v>1477</v>
      </c>
      <c r="C26" t="s">
        <v>2691</v>
      </c>
      <c r="D26" t="s">
        <v>2692</v>
      </c>
      <c r="E26" t="s">
        <v>41</v>
      </c>
      <c r="F26" t="s">
        <v>2693</v>
      </c>
      <c r="G26" t="s">
        <v>2694</v>
      </c>
      <c r="H26" t="s">
        <v>44</v>
      </c>
      <c r="I26" t="s">
        <v>1358</v>
      </c>
      <c r="J26" t="s">
        <v>45</v>
      </c>
      <c r="K26" t="s">
        <v>45</v>
      </c>
      <c r="L26" t="s">
        <v>46</v>
      </c>
      <c r="M26" t="s">
        <v>47</v>
      </c>
      <c r="N26" t="s">
        <v>936</v>
      </c>
      <c r="O26" t="s">
        <v>51</v>
      </c>
      <c r="P26" t="s">
        <v>52</v>
      </c>
      <c r="Q26" s="130">
        <v>23506</v>
      </c>
      <c r="R26" s="132">
        <v>1</v>
      </c>
      <c r="S26" s="136">
        <v>623.4</v>
      </c>
      <c r="U26" s="130">
        <v>146.536</v>
      </c>
      <c r="V26" s="134">
        <v>2.31E-4</v>
      </c>
      <c r="W26" s="134">
        <v>1.15343685544863E-2</v>
      </c>
      <c r="X26" s="134">
        <v>4.4779813022282899E-3</v>
      </c>
    </row>
    <row r="27" spans="1:24">
      <c r="A27">
        <v>337</v>
      </c>
      <c r="B27">
        <v>1477</v>
      </c>
      <c r="C27" t="s">
        <v>2695</v>
      </c>
      <c r="D27" t="s">
        <v>2696</v>
      </c>
      <c r="E27" t="s">
        <v>41</v>
      </c>
      <c r="F27" t="s">
        <v>2697</v>
      </c>
      <c r="G27" t="s">
        <v>2698</v>
      </c>
      <c r="H27" t="s">
        <v>44</v>
      </c>
      <c r="I27" t="s">
        <v>1358</v>
      </c>
      <c r="J27" t="s">
        <v>45</v>
      </c>
      <c r="K27" t="s">
        <v>45</v>
      </c>
      <c r="L27" t="s">
        <v>46</v>
      </c>
      <c r="M27" t="s">
        <v>47</v>
      </c>
      <c r="N27" t="s">
        <v>935</v>
      </c>
      <c r="O27" t="s">
        <v>51</v>
      </c>
      <c r="P27" t="s">
        <v>52</v>
      </c>
      <c r="Q27" s="130">
        <v>2268</v>
      </c>
      <c r="R27" s="132">
        <v>1</v>
      </c>
      <c r="S27" s="136">
        <v>2627</v>
      </c>
      <c r="U27" s="130">
        <v>59.58</v>
      </c>
      <c r="V27" s="134">
        <v>4.3999999999999999E-5</v>
      </c>
      <c r="W27" s="134">
        <v>4.6897686314792799E-3</v>
      </c>
      <c r="X27" s="134">
        <v>1.8207061916165901E-3</v>
      </c>
    </row>
    <row r="28" spans="1:24">
      <c r="A28">
        <v>337</v>
      </c>
      <c r="B28">
        <v>1477</v>
      </c>
      <c r="C28" t="s">
        <v>2699</v>
      </c>
      <c r="D28" t="s">
        <v>2700</v>
      </c>
      <c r="E28" t="s">
        <v>41</v>
      </c>
      <c r="F28" t="s">
        <v>2701</v>
      </c>
      <c r="G28" t="s">
        <v>2702</v>
      </c>
      <c r="H28" t="s">
        <v>44</v>
      </c>
      <c r="I28" t="s">
        <v>1358</v>
      </c>
      <c r="J28" t="s">
        <v>45</v>
      </c>
      <c r="K28" t="s">
        <v>45</v>
      </c>
      <c r="L28" t="s">
        <v>46</v>
      </c>
      <c r="M28" t="s">
        <v>47</v>
      </c>
      <c r="N28" t="s">
        <v>912</v>
      </c>
      <c r="O28" t="s">
        <v>51</v>
      </c>
      <c r="P28" t="s">
        <v>52</v>
      </c>
      <c r="Q28" s="130">
        <v>5000</v>
      </c>
      <c r="R28" s="132">
        <v>1</v>
      </c>
      <c r="S28" s="136">
        <v>1111</v>
      </c>
      <c r="U28" s="130">
        <v>55.55</v>
      </c>
      <c r="V28" s="134">
        <v>5.5000000000000002E-5</v>
      </c>
      <c r="W28" s="134">
        <v>4.3725255684704499E-3</v>
      </c>
      <c r="X28" s="134">
        <v>1.6975430988383001E-3</v>
      </c>
    </row>
    <row r="29" spans="1:24">
      <c r="A29">
        <v>337</v>
      </c>
      <c r="B29">
        <v>1477</v>
      </c>
      <c r="C29" t="s">
        <v>2474</v>
      </c>
      <c r="D29" t="s">
        <v>2475</v>
      </c>
      <c r="E29" t="s">
        <v>41</v>
      </c>
      <c r="F29" t="s">
        <v>2703</v>
      </c>
      <c r="G29" t="s">
        <v>2704</v>
      </c>
      <c r="H29" t="s">
        <v>44</v>
      </c>
      <c r="I29" t="s">
        <v>1358</v>
      </c>
      <c r="J29" t="s">
        <v>45</v>
      </c>
      <c r="K29" t="s">
        <v>45</v>
      </c>
      <c r="L29" t="s">
        <v>46</v>
      </c>
      <c r="M29" t="s">
        <v>47</v>
      </c>
      <c r="N29" t="s">
        <v>911</v>
      </c>
      <c r="O29" t="s">
        <v>51</v>
      </c>
      <c r="P29" t="s">
        <v>52</v>
      </c>
      <c r="Q29" s="130">
        <v>2212</v>
      </c>
      <c r="R29" s="132">
        <v>1</v>
      </c>
      <c r="S29" s="136">
        <v>16460</v>
      </c>
      <c r="U29" s="130">
        <v>364.09500000000003</v>
      </c>
      <c r="V29" s="134">
        <v>7.9999999999999996E-6</v>
      </c>
      <c r="W29" s="134">
        <v>2.86591461990525E-2</v>
      </c>
      <c r="X29" s="134">
        <v>1.11263239258353E-2</v>
      </c>
    </row>
    <row r="30" spans="1:24">
      <c r="A30">
        <v>337</v>
      </c>
      <c r="B30">
        <v>1477</v>
      </c>
      <c r="C30" t="s">
        <v>2705</v>
      </c>
      <c r="D30" t="s">
        <v>2706</v>
      </c>
      <c r="E30" t="s">
        <v>41</v>
      </c>
      <c r="F30" t="s">
        <v>2707</v>
      </c>
      <c r="G30" t="s">
        <v>2708</v>
      </c>
      <c r="H30" t="s">
        <v>44</v>
      </c>
      <c r="I30" t="s">
        <v>1358</v>
      </c>
      <c r="J30" t="s">
        <v>45</v>
      </c>
      <c r="K30" t="s">
        <v>45</v>
      </c>
      <c r="L30" t="s">
        <v>46</v>
      </c>
      <c r="M30" t="s">
        <v>47</v>
      </c>
      <c r="N30" t="s">
        <v>912</v>
      </c>
      <c r="O30" t="s">
        <v>51</v>
      </c>
      <c r="P30" t="s">
        <v>52</v>
      </c>
      <c r="Q30" s="130">
        <v>1589</v>
      </c>
      <c r="R30" s="132">
        <v>1</v>
      </c>
      <c r="S30" s="136">
        <v>2278</v>
      </c>
      <c r="U30" s="130">
        <v>36.197000000000003</v>
      </c>
      <c r="V30" s="134">
        <v>2.5999999999999998E-5</v>
      </c>
      <c r="W30" s="134">
        <v>2.8492195222801801E-3</v>
      </c>
      <c r="X30" s="134">
        <v>1.10615086438797E-3</v>
      </c>
    </row>
    <row r="31" spans="1:24">
      <c r="A31">
        <v>337</v>
      </c>
      <c r="B31">
        <v>1477</v>
      </c>
      <c r="C31" t="s">
        <v>2709</v>
      </c>
      <c r="D31" t="s">
        <v>2710</v>
      </c>
      <c r="E31" t="s">
        <v>41</v>
      </c>
      <c r="F31" t="s">
        <v>2711</v>
      </c>
      <c r="G31" t="s">
        <v>2712</v>
      </c>
      <c r="H31" t="s">
        <v>44</v>
      </c>
      <c r="I31" t="s">
        <v>1358</v>
      </c>
      <c r="J31" t="s">
        <v>45</v>
      </c>
      <c r="K31" t="s">
        <v>45</v>
      </c>
      <c r="L31" t="s">
        <v>46</v>
      </c>
      <c r="M31" t="s">
        <v>47</v>
      </c>
      <c r="N31" t="s">
        <v>935</v>
      </c>
      <c r="O31" t="s">
        <v>51</v>
      </c>
      <c r="P31" t="s">
        <v>52</v>
      </c>
      <c r="Q31" s="130">
        <v>87</v>
      </c>
      <c r="R31" s="132">
        <v>1</v>
      </c>
      <c r="S31" s="136">
        <v>19190</v>
      </c>
      <c r="U31" s="130">
        <v>16.695</v>
      </c>
      <c r="V31" s="134">
        <v>3.9999999999999998E-6</v>
      </c>
      <c r="W31" s="134">
        <v>1.3141426844875701E-3</v>
      </c>
      <c r="X31" s="134">
        <v>5.1018886225085705E-4</v>
      </c>
    </row>
    <row r="32" spans="1:24">
      <c r="A32">
        <v>337</v>
      </c>
      <c r="B32">
        <v>1477</v>
      </c>
      <c r="C32" t="s">
        <v>2713</v>
      </c>
      <c r="D32" t="s">
        <v>2714</v>
      </c>
      <c r="E32" t="s">
        <v>41</v>
      </c>
      <c r="F32" t="s">
        <v>2715</v>
      </c>
      <c r="G32" t="s">
        <v>2716</v>
      </c>
      <c r="H32" t="s">
        <v>44</v>
      </c>
      <c r="I32" t="s">
        <v>1358</v>
      </c>
      <c r="J32" t="s">
        <v>45</v>
      </c>
      <c r="K32" t="s">
        <v>45</v>
      </c>
      <c r="L32" t="s">
        <v>46</v>
      </c>
      <c r="M32" t="s">
        <v>47</v>
      </c>
      <c r="N32" t="s">
        <v>923</v>
      </c>
      <c r="O32" t="s">
        <v>51</v>
      </c>
      <c r="P32" t="s">
        <v>52</v>
      </c>
      <c r="Q32" s="130">
        <v>462</v>
      </c>
      <c r="R32" s="132">
        <v>1</v>
      </c>
      <c r="S32" s="136">
        <v>1592</v>
      </c>
      <c r="U32" s="130">
        <v>7.3550000000000004</v>
      </c>
      <c r="V32" s="134">
        <v>1.2999999999999999E-5</v>
      </c>
      <c r="W32" s="134">
        <v>5.7893970219843199E-4</v>
      </c>
      <c r="X32" s="134">
        <v>2.2476142922915699E-4</v>
      </c>
    </row>
    <row r="33" spans="1:24">
      <c r="A33">
        <v>337</v>
      </c>
      <c r="B33">
        <v>1477</v>
      </c>
      <c r="C33" t="s">
        <v>2717</v>
      </c>
      <c r="D33" t="s">
        <v>2718</v>
      </c>
      <c r="E33" t="s">
        <v>41</v>
      </c>
      <c r="F33" t="s">
        <v>2719</v>
      </c>
      <c r="G33" t="s">
        <v>2720</v>
      </c>
      <c r="H33" t="s">
        <v>44</v>
      </c>
      <c r="I33" t="s">
        <v>1358</v>
      </c>
      <c r="J33" t="s">
        <v>45</v>
      </c>
      <c r="K33" t="s">
        <v>219</v>
      </c>
      <c r="L33" t="s">
        <v>46</v>
      </c>
      <c r="M33" t="s">
        <v>47</v>
      </c>
      <c r="N33" t="s">
        <v>918</v>
      </c>
      <c r="O33" t="s">
        <v>51</v>
      </c>
      <c r="P33" t="s">
        <v>52</v>
      </c>
      <c r="Q33" s="130">
        <v>311</v>
      </c>
      <c r="R33" s="132">
        <v>1</v>
      </c>
      <c r="S33" s="136">
        <v>76440</v>
      </c>
      <c r="U33" s="130">
        <v>237.72800000000001</v>
      </c>
      <c r="V33" s="134">
        <v>3.0000000000000001E-6</v>
      </c>
      <c r="W33" s="134">
        <v>1.8712394371765501E-2</v>
      </c>
      <c r="X33" s="134">
        <v>7.2647021569373802E-3</v>
      </c>
    </row>
    <row r="34" spans="1:24">
      <c r="A34">
        <v>337</v>
      </c>
      <c r="B34">
        <v>1477</v>
      </c>
      <c r="C34" t="s">
        <v>2416</v>
      </c>
      <c r="D34" t="s">
        <v>2417</v>
      </c>
      <c r="E34" t="s">
        <v>41</v>
      </c>
      <c r="F34" t="s">
        <v>2721</v>
      </c>
      <c r="G34" t="s">
        <v>2722</v>
      </c>
      <c r="H34" t="s">
        <v>44</v>
      </c>
      <c r="I34" t="s">
        <v>1358</v>
      </c>
      <c r="J34" t="s">
        <v>45</v>
      </c>
      <c r="K34" t="s">
        <v>70</v>
      </c>
      <c r="L34" t="s">
        <v>46</v>
      </c>
      <c r="M34" t="s">
        <v>47</v>
      </c>
      <c r="N34" t="s">
        <v>926</v>
      </c>
      <c r="O34" t="s">
        <v>51</v>
      </c>
      <c r="P34" t="s">
        <v>52</v>
      </c>
      <c r="Q34" s="130">
        <v>5433</v>
      </c>
      <c r="R34" s="132">
        <v>1</v>
      </c>
      <c r="S34" s="136">
        <v>9837</v>
      </c>
      <c r="U34" s="130">
        <v>534.44399999999996</v>
      </c>
      <c r="V34" s="134">
        <v>3.9999999999999998E-6</v>
      </c>
      <c r="W34" s="134">
        <v>4.2067884305058402E-2</v>
      </c>
      <c r="X34" s="134">
        <v>1.6331990646257202E-2</v>
      </c>
    </row>
    <row r="35" spans="1:24">
      <c r="A35">
        <v>337</v>
      </c>
      <c r="B35">
        <v>1477</v>
      </c>
      <c r="C35" t="s">
        <v>2723</v>
      </c>
      <c r="D35" t="s">
        <v>2724</v>
      </c>
      <c r="E35" t="s">
        <v>41</v>
      </c>
      <c r="F35" t="s">
        <v>2725</v>
      </c>
      <c r="G35" t="s">
        <v>2726</v>
      </c>
      <c r="H35" t="s">
        <v>44</v>
      </c>
      <c r="I35" t="s">
        <v>1358</v>
      </c>
      <c r="J35" t="s">
        <v>45</v>
      </c>
      <c r="K35" t="s">
        <v>45</v>
      </c>
      <c r="L35" t="s">
        <v>46</v>
      </c>
      <c r="M35" t="s">
        <v>47</v>
      </c>
      <c r="N35" t="s">
        <v>934</v>
      </c>
      <c r="O35" t="s">
        <v>51</v>
      </c>
      <c r="P35" t="s">
        <v>52</v>
      </c>
      <c r="Q35" s="130">
        <v>4200</v>
      </c>
      <c r="R35" s="132">
        <v>1</v>
      </c>
      <c r="S35" s="136">
        <v>1155</v>
      </c>
      <c r="U35" s="130">
        <v>48.51</v>
      </c>
      <c r="V35" s="134">
        <v>3.8999999999999999E-5</v>
      </c>
      <c r="W35" s="134">
        <v>3.8183837142484601E-3</v>
      </c>
      <c r="X35" s="134">
        <v>1.4824089239360201E-3</v>
      </c>
    </row>
    <row r="36" spans="1:24">
      <c r="A36">
        <v>337</v>
      </c>
      <c r="B36">
        <v>1477</v>
      </c>
      <c r="C36" t="s">
        <v>524</v>
      </c>
      <c r="D36" t="s">
        <v>525</v>
      </c>
      <c r="E36" t="s">
        <v>41</v>
      </c>
      <c r="F36" t="s">
        <v>2727</v>
      </c>
      <c r="G36" t="s">
        <v>527</v>
      </c>
      <c r="H36" t="s">
        <v>44</v>
      </c>
      <c r="I36" t="s">
        <v>1358</v>
      </c>
      <c r="J36" t="s">
        <v>45</v>
      </c>
      <c r="K36" t="s">
        <v>70</v>
      </c>
      <c r="L36" t="s">
        <v>46</v>
      </c>
      <c r="M36" t="s">
        <v>47</v>
      </c>
      <c r="N36" t="s">
        <v>528</v>
      </c>
      <c r="O36" t="s">
        <v>51</v>
      </c>
      <c r="P36" t="s">
        <v>52</v>
      </c>
      <c r="Q36" s="130">
        <v>260</v>
      </c>
      <c r="R36" s="132">
        <v>1</v>
      </c>
      <c r="S36" s="136">
        <v>35840</v>
      </c>
      <c r="T36" s="130">
        <v>1.0269999999999999</v>
      </c>
      <c r="U36" s="130">
        <v>94.210999999999999</v>
      </c>
      <c r="V36" s="134">
        <v>2.8E-5</v>
      </c>
      <c r="W36" s="134">
        <v>7.41563885326292E-3</v>
      </c>
      <c r="X36" s="134">
        <v>2.8789692276715898E-3</v>
      </c>
    </row>
    <row r="37" spans="1:24">
      <c r="A37">
        <v>337</v>
      </c>
      <c r="B37">
        <v>1477</v>
      </c>
      <c r="C37" t="s">
        <v>2728</v>
      </c>
      <c r="D37" t="s">
        <v>2729</v>
      </c>
      <c r="E37" t="s">
        <v>41</v>
      </c>
      <c r="F37" t="s">
        <v>2730</v>
      </c>
      <c r="G37" t="s">
        <v>2731</v>
      </c>
      <c r="H37" t="s">
        <v>44</v>
      </c>
      <c r="I37" t="s">
        <v>1358</v>
      </c>
      <c r="J37" t="s">
        <v>45</v>
      </c>
      <c r="K37" t="s">
        <v>45</v>
      </c>
      <c r="L37" t="s">
        <v>46</v>
      </c>
      <c r="M37" t="s">
        <v>47</v>
      </c>
      <c r="N37" t="s">
        <v>182</v>
      </c>
      <c r="O37" t="s">
        <v>51</v>
      </c>
      <c r="P37" t="s">
        <v>52</v>
      </c>
      <c r="Q37" s="130">
        <v>2429</v>
      </c>
      <c r="R37" s="132">
        <v>1</v>
      </c>
      <c r="S37" s="136">
        <v>1125</v>
      </c>
      <c r="U37" s="130">
        <v>27.326000000000001</v>
      </c>
      <c r="V37" s="134">
        <v>6.9999999999999999E-6</v>
      </c>
      <c r="W37" s="134">
        <v>2.1509401766951499E-3</v>
      </c>
      <c r="X37" s="134">
        <v>8.3505827371071399E-4</v>
      </c>
    </row>
    <row r="38" spans="1:24">
      <c r="A38">
        <v>337</v>
      </c>
      <c r="B38">
        <v>1477</v>
      </c>
      <c r="C38" t="s">
        <v>2732</v>
      </c>
      <c r="D38" t="s">
        <v>2733</v>
      </c>
      <c r="E38" t="s">
        <v>41</v>
      </c>
      <c r="F38" t="s">
        <v>2734</v>
      </c>
      <c r="G38" t="s">
        <v>2735</v>
      </c>
      <c r="H38" t="s">
        <v>44</v>
      </c>
      <c r="I38" t="s">
        <v>1358</v>
      </c>
      <c r="J38" t="s">
        <v>45</v>
      </c>
      <c r="K38" t="s">
        <v>45</v>
      </c>
      <c r="L38" t="s">
        <v>46</v>
      </c>
      <c r="M38" t="s">
        <v>47</v>
      </c>
      <c r="N38" t="s">
        <v>921</v>
      </c>
      <c r="O38" t="s">
        <v>51</v>
      </c>
      <c r="P38" t="s">
        <v>52</v>
      </c>
      <c r="Q38" s="130">
        <v>65</v>
      </c>
      <c r="R38" s="132">
        <v>1</v>
      </c>
      <c r="S38" s="136">
        <v>13750</v>
      </c>
      <c r="U38" s="130">
        <v>8.9380000000000006</v>
      </c>
      <c r="V38" s="134">
        <v>9.9999999999999995E-7</v>
      </c>
      <c r="W38" s="134">
        <v>7.0350040086777097E-4</v>
      </c>
      <c r="X38" s="134">
        <v>2.7311955798140999E-4</v>
      </c>
    </row>
    <row r="39" spans="1:24">
      <c r="A39">
        <v>337</v>
      </c>
      <c r="B39">
        <v>1477</v>
      </c>
      <c r="C39" t="s">
        <v>2491</v>
      </c>
      <c r="D39" t="s">
        <v>2492</v>
      </c>
      <c r="E39" t="s">
        <v>41</v>
      </c>
      <c r="F39" t="s">
        <v>2736</v>
      </c>
      <c r="G39" t="s">
        <v>2737</v>
      </c>
      <c r="H39" t="s">
        <v>44</v>
      </c>
      <c r="I39" t="s">
        <v>1358</v>
      </c>
      <c r="J39" t="s">
        <v>45</v>
      </c>
      <c r="K39" t="s">
        <v>45</v>
      </c>
      <c r="L39" t="s">
        <v>46</v>
      </c>
      <c r="M39" t="s">
        <v>47</v>
      </c>
      <c r="N39" t="s">
        <v>911</v>
      </c>
      <c r="O39" t="s">
        <v>51</v>
      </c>
      <c r="P39" t="s">
        <v>52</v>
      </c>
      <c r="Q39" s="130">
        <v>723</v>
      </c>
      <c r="R39" s="132">
        <v>1</v>
      </c>
      <c r="S39" s="136">
        <v>22840</v>
      </c>
      <c r="U39" s="130">
        <v>165.13300000000001</v>
      </c>
      <c r="V39" s="134">
        <v>9.0000000000000002E-6</v>
      </c>
      <c r="W39" s="134">
        <v>1.2998184324092599E-2</v>
      </c>
      <c r="X39" s="134">
        <v>5.0462776606496002E-3</v>
      </c>
    </row>
    <row r="40" spans="1:24">
      <c r="A40">
        <v>337</v>
      </c>
      <c r="B40">
        <v>1477</v>
      </c>
      <c r="C40" t="s">
        <v>167</v>
      </c>
      <c r="D40" t="s">
        <v>168</v>
      </c>
      <c r="E40" t="s">
        <v>41</v>
      </c>
      <c r="F40" t="s">
        <v>2738</v>
      </c>
      <c r="G40" t="s">
        <v>2739</v>
      </c>
      <c r="H40" t="s">
        <v>44</v>
      </c>
      <c r="I40" t="s">
        <v>1358</v>
      </c>
      <c r="J40" t="s">
        <v>45</v>
      </c>
      <c r="K40" t="s">
        <v>45</v>
      </c>
      <c r="L40" t="s">
        <v>46</v>
      </c>
      <c r="M40" t="s">
        <v>47</v>
      </c>
      <c r="N40" t="s">
        <v>172</v>
      </c>
      <c r="O40" t="s">
        <v>51</v>
      </c>
      <c r="P40" t="s">
        <v>52</v>
      </c>
      <c r="Q40" s="130">
        <v>6025</v>
      </c>
      <c r="R40" s="132">
        <v>1</v>
      </c>
      <c r="S40" s="136">
        <v>6653</v>
      </c>
      <c r="U40" s="130">
        <v>400.84300000000002</v>
      </c>
      <c r="V40" s="134">
        <v>3.9999999999999998E-6</v>
      </c>
      <c r="W40" s="134">
        <v>3.1551707643092598E-2</v>
      </c>
      <c r="X40" s="134">
        <v>1.22493013997015E-2</v>
      </c>
    </row>
    <row r="41" spans="1:24">
      <c r="A41">
        <v>337</v>
      </c>
      <c r="B41">
        <v>1477</v>
      </c>
      <c r="C41" t="s">
        <v>2064</v>
      </c>
      <c r="D41" t="s">
        <v>2065</v>
      </c>
      <c r="E41" t="s">
        <v>41</v>
      </c>
      <c r="F41" t="s">
        <v>2740</v>
      </c>
      <c r="G41" t="s">
        <v>2741</v>
      </c>
      <c r="H41" t="s">
        <v>44</v>
      </c>
      <c r="I41" t="s">
        <v>1358</v>
      </c>
      <c r="J41" t="s">
        <v>45</v>
      </c>
      <c r="K41" t="s">
        <v>45</v>
      </c>
      <c r="L41" t="s">
        <v>46</v>
      </c>
      <c r="M41" t="s">
        <v>47</v>
      </c>
      <c r="N41" t="s">
        <v>934</v>
      </c>
      <c r="O41" t="s">
        <v>51</v>
      </c>
      <c r="P41" t="s">
        <v>52</v>
      </c>
      <c r="Q41" s="130">
        <v>320</v>
      </c>
      <c r="R41" s="132">
        <v>1</v>
      </c>
      <c r="S41" s="136">
        <v>34000</v>
      </c>
      <c r="U41" s="130">
        <v>108.8</v>
      </c>
      <c r="V41" s="134">
        <v>2.1999999999999999E-5</v>
      </c>
      <c r="W41" s="134">
        <v>8.5640104743399705E-3</v>
      </c>
      <c r="X41" s="134">
        <v>3.3248008848534199E-3</v>
      </c>
    </row>
    <row r="42" spans="1:24">
      <c r="A42">
        <v>337</v>
      </c>
      <c r="B42">
        <v>1477</v>
      </c>
      <c r="C42" t="s">
        <v>2133</v>
      </c>
      <c r="D42" t="s">
        <v>2134</v>
      </c>
      <c r="E42" t="s">
        <v>41</v>
      </c>
      <c r="F42" t="s">
        <v>2742</v>
      </c>
      <c r="G42" t="s">
        <v>2743</v>
      </c>
      <c r="H42" t="s">
        <v>44</v>
      </c>
      <c r="I42" t="s">
        <v>1358</v>
      </c>
      <c r="J42" t="s">
        <v>45</v>
      </c>
      <c r="K42" t="s">
        <v>45</v>
      </c>
      <c r="L42" t="s">
        <v>46</v>
      </c>
      <c r="M42" t="s">
        <v>47</v>
      </c>
      <c r="N42" t="s">
        <v>150</v>
      </c>
      <c r="O42" t="s">
        <v>51</v>
      </c>
      <c r="P42" t="s">
        <v>52</v>
      </c>
      <c r="Q42" s="130">
        <v>2564</v>
      </c>
      <c r="R42" s="132">
        <v>1</v>
      </c>
      <c r="S42" s="136">
        <v>1300</v>
      </c>
      <c r="U42" s="130">
        <v>33.332000000000001</v>
      </c>
      <c r="V42" s="134">
        <v>3.9999999999999998E-6</v>
      </c>
      <c r="W42" s="134">
        <v>2.6236727677453999E-3</v>
      </c>
      <c r="X42" s="134">
        <v>1.0185869769663101E-3</v>
      </c>
    </row>
    <row r="43" spans="1:24">
      <c r="A43">
        <v>337</v>
      </c>
      <c r="B43">
        <v>1477</v>
      </c>
      <c r="C43" t="s">
        <v>2744</v>
      </c>
      <c r="D43" t="s">
        <v>2745</v>
      </c>
      <c r="E43" t="s">
        <v>41</v>
      </c>
      <c r="F43" t="s">
        <v>2746</v>
      </c>
      <c r="G43" t="s">
        <v>2747</v>
      </c>
      <c r="H43" t="s">
        <v>44</v>
      </c>
      <c r="I43" t="s">
        <v>1358</v>
      </c>
      <c r="J43" t="s">
        <v>45</v>
      </c>
      <c r="K43" t="s">
        <v>45</v>
      </c>
      <c r="L43" t="s">
        <v>46</v>
      </c>
      <c r="M43" t="s">
        <v>47</v>
      </c>
      <c r="N43" t="s">
        <v>911</v>
      </c>
      <c r="O43" t="s">
        <v>51</v>
      </c>
      <c r="P43" t="s">
        <v>52</v>
      </c>
      <c r="Q43" s="130">
        <v>12721</v>
      </c>
      <c r="R43" s="132">
        <v>1</v>
      </c>
      <c r="S43" s="136">
        <v>1656</v>
      </c>
      <c r="U43" s="130">
        <v>210.66</v>
      </c>
      <c r="V43" s="134">
        <v>1.2E-5</v>
      </c>
      <c r="W43" s="134">
        <v>1.6581731536414901E-2</v>
      </c>
      <c r="X43" s="134">
        <v>6.43751614385118E-3</v>
      </c>
    </row>
    <row r="44" spans="1:24">
      <c r="A44">
        <v>337</v>
      </c>
      <c r="B44">
        <v>1477</v>
      </c>
      <c r="C44" t="s">
        <v>2748</v>
      </c>
      <c r="D44" t="s">
        <v>2749</v>
      </c>
      <c r="E44" t="s">
        <v>41</v>
      </c>
      <c r="F44" t="s">
        <v>2750</v>
      </c>
      <c r="G44" t="s">
        <v>2751</v>
      </c>
      <c r="H44" t="s">
        <v>44</v>
      </c>
      <c r="I44" t="s">
        <v>1358</v>
      </c>
      <c r="J44" t="s">
        <v>45</v>
      </c>
      <c r="K44" t="s">
        <v>45</v>
      </c>
      <c r="L44" t="s">
        <v>46</v>
      </c>
      <c r="M44" t="s">
        <v>47</v>
      </c>
      <c r="N44" t="s">
        <v>172</v>
      </c>
      <c r="O44" t="s">
        <v>51</v>
      </c>
      <c r="P44" t="s">
        <v>52</v>
      </c>
      <c r="Q44" s="130">
        <v>351</v>
      </c>
      <c r="R44" s="132">
        <v>1</v>
      </c>
      <c r="S44" s="136">
        <v>19700</v>
      </c>
      <c r="U44" s="130">
        <v>69.147000000000006</v>
      </c>
      <c r="V44" s="134">
        <v>9.9999999999999995E-7</v>
      </c>
      <c r="W44" s="134">
        <v>5.4427907377682496E-3</v>
      </c>
      <c r="X44" s="134">
        <v>2.11305153294999E-3</v>
      </c>
    </row>
    <row r="45" spans="1:24">
      <c r="A45">
        <v>337</v>
      </c>
      <c r="B45">
        <v>1477</v>
      </c>
      <c r="C45" t="s">
        <v>2752</v>
      </c>
      <c r="D45" t="s">
        <v>2753</v>
      </c>
      <c r="E45" t="s">
        <v>41</v>
      </c>
      <c r="F45" t="s">
        <v>2754</v>
      </c>
      <c r="G45" t="s">
        <v>2755</v>
      </c>
      <c r="H45" t="s">
        <v>44</v>
      </c>
      <c r="I45" t="s">
        <v>1358</v>
      </c>
      <c r="J45" t="s">
        <v>45</v>
      </c>
      <c r="K45" t="s">
        <v>45</v>
      </c>
      <c r="L45" t="s">
        <v>46</v>
      </c>
      <c r="M45" t="s">
        <v>47</v>
      </c>
      <c r="N45" t="s">
        <v>935</v>
      </c>
      <c r="O45" t="s">
        <v>51</v>
      </c>
      <c r="P45" t="s">
        <v>52</v>
      </c>
      <c r="Q45" s="130">
        <v>637</v>
      </c>
      <c r="R45" s="132">
        <v>1</v>
      </c>
      <c r="S45" s="136">
        <v>7558</v>
      </c>
      <c r="T45" s="130">
        <v>0.61799999999999999</v>
      </c>
      <c r="U45" s="130">
        <v>48.762</v>
      </c>
      <c r="V45" s="134">
        <v>6.9999999999999999E-6</v>
      </c>
      <c r="W45" s="134">
        <v>3.83824702346904E-3</v>
      </c>
      <c r="X45" s="134">
        <v>1.49012044510599E-3</v>
      </c>
    </row>
    <row r="46" spans="1:24">
      <c r="A46">
        <v>337</v>
      </c>
      <c r="B46">
        <v>1477</v>
      </c>
      <c r="C46" t="s">
        <v>2756</v>
      </c>
      <c r="D46" t="s">
        <v>2757</v>
      </c>
      <c r="E46" t="s">
        <v>41</v>
      </c>
      <c r="F46" t="s">
        <v>2758</v>
      </c>
      <c r="G46" t="s">
        <v>2759</v>
      </c>
      <c r="H46" t="s">
        <v>44</v>
      </c>
      <c r="I46" t="s">
        <v>1358</v>
      </c>
      <c r="J46" t="s">
        <v>45</v>
      </c>
      <c r="K46" t="s">
        <v>45</v>
      </c>
      <c r="L46" t="s">
        <v>46</v>
      </c>
      <c r="M46" t="s">
        <v>47</v>
      </c>
      <c r="N46" t="s">
        <v>911</v>
      </c>
      <c r="O46" t="s">
        <v>51</v>
      </c>
      <c r="P46" t="s">
        <v>52</v>
      </c>
      <c r="Q46" s="130">
        <v>456</v>
      </c>
      <c r="R46" s="132">
        <v>1</v>
      </c>
      <c r="S46" s="136">
        <v>44680</v>
      </c>
      <c r="U46" s="130">
        <v>203.74100000000001</v>
      </c>
      <c r="V46" s="134">
        <v>6.9999999999999999E-6</v>
      </c>
      <c r="W46" s="134">
        <v>1.6037117143845599E-2</v>
      </c>
      <c r="X46" s="134">
        <v>6.2260808099333003E-3</v>
      </c>
    </row>
    <row r="47" spans="1:24">
      <c r="A47">
        <v>337</v>
      </c>
      <c r="B47">
        <v>1477</v>
      </c>
      <c r="C47" t="s">
        <v>2225</v>
      </c>
      <c r="D47" t="s">
        <v>2226</v>
      </c>
      <c r="E47" t="s">
        <v>41</v>
      </c>
      <c r="F47" t="s">
        <v>2760</v>
      </c>
      <c r="G47" t="s">
        <v>2761</v>
      </c>
      <c r="H47" t="s">
        <v>44</v>
      </c>
      <c r="I47" t="s">
        <v>1358</v>
      </c>
      <c r="J47" t="s">
        <v>45</v>
      </c>
      <c r="K47" t="s">
        <v>45</v>
      </c>
      <c r="L47" t="s">
        <v>46</v>
      </c>
      <c r="M47" t="s">
        <v>47</v>
      </c>
      <c r="N47" t="s">
        <v>909</v>
      </c>
      <c r="O47" t="s">
        <v>51</v>
      </c>
      <c r="P47" t="s">
        <v>52</v>
      </c>
      <c r="Q47" s="130">
        <v>3856</v>
      </c>
      <c r="R47" s="132">
        <v>1</v>
      </c>
      <c r="S47" s="136">
        <v>2371</v>
      </c>
      <c r="U47" s="130">
        <v>91.426000000000002</v>
      </c>
      <c r="V47" s="134">
        <v>6.2000000000000003E-5</v>
      </c>
      <c r="W47" s="134">
        <v>7.1964261605192304E-3</v>
      </c>
      <c r="X47" s="134">
        <v>2.7938644094337899E-3</v>
      </c>
    </row>
    <row r="48" spans="1:24">
      <c r="A48">
        <v>337</v>
      </c>
      <c r="B48">
        <v>1477</v>
      </c>
      <c r="C48" t="s">
        <v>53</v>
      </c>
      <c r="D48" t="s">
        <v>54</v>
      </c>
      <c r="E48" t="s">
        <v>55</v>
      </c>
      <c r="F48" t="s">
        <v>2762</v>
      </c>
      <c r="G48" t="s">
        <v>58</v>
      </c>
      <c r="H48" t="s">
        <v>44</v>
      </c>
      <c r="I48" t="s">
        <v>1358</v>
      </c>
      <c r="J48" t="s">
        <v>45</v>
      </c>
      <c r="K48" t="s">
        <v>70</v>
      </c>
      <c r="L48" t="s">
        <v>46</v>
      </c>
      <c r="M48" t="s">
        <v>47</v>
      </c>
      <c r="N48" t="s">
        <v>59</v>
      </c>
      <c r="O48" t="s">
        <v>51</v>
      </c>
      <c r="P48" t="s">
        <v>52</v>
      </c>
      <c r="Q48" s="130">
        <v>1498</v>
      </c>
      <c r="R48" s="132">
        <v>1</v>
      </c>
      <c r="S48" s="136">
        <v>11950</v>
      </c>
      <c r="U48" s="130">
        <v>179.011</v>
      </c>
      <c r="V48" s="134">
        <v>1.2999999999999999E-5</v>
      </c>
      <c r="W48" s="134">
        <v>1.4090552196894E-2</v>
      </c>
      <c r="X48" s="134">
        <v>5.4703670146920499E-3</v>
      </c>
    </row>
    <row r="49" spans="1:24">
      <c r="A49">
        <v>337</v>
      </c>
      <c r="B49">
        <v>1477</v>
      </c>
      <c r="C49" t="s">
        <v>2763</v>
      </c>
      <c r="D49" t="s">
        <v>2764</v>
      </c>
      <c r="E49" t="s">
        <v>41</v>
      </c>
      <c r="F49" t="s">
        <v>2765</v>
      </c>
      <c r="G49" t="s">
        <v>2766</v>
      </c>
      <c r="H49" t="s">
        <v>44</v>
      </c>
      <c r="I49" t="s">
        <v>1358</v>
      </c>
      <c r="J49" t="s">
        <v>45</v>
      </c>
      <c r="K49" t="s">
        <v>219</v>
      </c>
      <c r="L49" t="s">
        <v>46</v>
      </c>
      <c r="M49" t="s">
        <v>47</v>
      </c>
      <c r="N49" t="s">
        <v>918</v>
      </c>
      <c r="O49" t="s">
        <v>51</v>
      </c>
      <c r="P49" t="s">
        <v>52</v>
      </c>
      <c r="Q49" s="130">
        <v>185</v>
      </c>
      <c r="R49" s="132">
        <v>1</v>
      </c>
      <c r="S49" s="136">
        <v>157500</v>
      </c>
      <c r="U49" s="130">
        <v>291.375</v>
      </c>
      <c r="V49" s="134">
        <v>6.0000000000000002E-6</v>
      </c>
      <c r="W49" s="134">
        <v>2.29350969849339E-2</v>
      </c>
      <c r="X49" s="134">
        <v>8.90407957558975E-3</v>
      </c>
    </row>
    <row r="50" spans="1:24">
      <c r="A50">
        <v>337</v>
      </c>
      <c r="B50">
        <v>1477</v>
      </c>
      <c r="C50" t="s">
        <v>2249</v>
      </c>
      <c r="D50" t="s">
        <v>2250</v>
      </c>
      <c r="E50" t="s">
        <v>41</v>
      </c>
      <c r="F50" t="s">
        <v>2767</v>
      </c>
      <c r="G50" t="s">
        <v>2768</v>
      </c>
      <c r="H50" t="s">
        <v>44</v>
      </c>
      <c r="I50" t="s">
        <v>1358</v>
      </c>
      <c r="J50" t="s">
        <v>45</v>
      </c>
      <c r="K50" t="s">
        <v>45</v>
      </c>
      <c r="L50" t="s">
        <v>46</v>
      </c>
      <c r="M50" t="s">
        <v>47</v>
      </c>
      <c r="N50" t="s">
        <v>49</v>
      </c>
      <c r="O50" t="s">
        <v>51</v>
      </c>
      <c r="P50" t="s">
        <v>52</v>
      </c>
      <c r="Q50" s="130">
        <v>722</v>
      </c>
      <c r="R50" s="132">
        <v>1</v>
      </c>
      <c r="S50" s="136">
        <v>20770</v>
      </c>
      <c r="U50" s="130">
        <v>149.959</v>
      </c>
      <c r="V50" s="134">
        <v>1.9000000000000001E-5</v>
      </c>
      <c r="W50" s="134">
        <v>1.18038039735821E-2</v>
      </c>
      <c r="X50" s="134">
        <v>4.58258406077287E-3</v>
      </c>
    </row>
    <row r="51" spans="1:24">
      <c r="A51">
        <v>337</v>
      </c>
      <c r="B51">
        <v>1477</v>
      </c>
      <c r="C51" t="s">
        <v>2769</v>
      </c>
      <c r="D51" t="s">
        <v>2770</v>
      </c>
      <c r="E51" t="s">
        <v>55</v>
      </c>
      <c r="F51" t="s">
        <v>2771</v>
      </c>
      <c r="G51" t="s">
        <v>2772</v>
      </c>
      <c r="H51" t="s">
        <v>44</v>
      </c>
      <c r="I51" t="s">
        <v>1358</v>
      </c>
      <c r="J51" t="s">
        <v>45</v>
      </c>
      <c r="K51" t="s">
        <v>45</v>
      </c>
      <c r="L51" t="s">
        <v>46</v>
      </c>
      <c r="M51" t="s">
        <v>47</v>
      </c>
      <c r="N51" t="s">
        <v>59</v>
      </c>
      <c r="O51" t="s">
        <v>51</v>
      </c>
      <c r="P51" t="s">
        <v>52</v>
      </c>
      <c r="Q51" s="130">
        <v>6768</v>
      </c>
      <c r="R51" s="132">
        <v>1</v>
      </c>
      <c r="S51" s="136">
        <v>1560</v>
      </c>
      <c r="U51" s="130">
        <v>105.581</v>
      </c>
      <c r="V51" s="134">
        <v>6.0000000000000002E-6</v>
      </c>
      <c r="W51" s="134">
        <v>8.3106165173639102E-3</v>
      </c>
      <c r="X51" s="134">
        <v>3.2264258939662901E-3</v>
      </c>
    </row>
    <row r="52" spans="1:24">
      <c r="A52">
        <v>337</v>
      </c>
      <c r="B52">
        <v>1477</v>
      </c>
      <c r="C52" t="s">
        <v>2773</v>
      </c>
      <c r="D52" t="s">
        <v>2774</v>
      </c>
      <c r="E52" t="s">
        <v>41</v>
      </c>
      <c r="F52" t="s">
        <v>2775</v>
      </c>
      <c r="G52" t="s">
        <v>2776</v>
      </c>
      <c r="H52" t="s">
        <v>44</v>
      </c>
      <c r="I52" t="s">
        <v>1358</v>
      </c>
      <c r="J52" t="s">
        <v>45</v>
      </c>
      <c r="K52" t="s">
        <v>70</v>
      </c>
      <c r="L52" t="s">
        <v>46</v>
      </c>
      <c r="M52" t="s">
        <v>47</v>
      </c>
      <c r="N52" t="s">
        <v>938</v>
      </c>
      <c r="O52" t="s">
        <v>51</v>
      </c>
      <c r="P52" t="s">
        <v>52</v>
      </c>
      <c r="Q52" s="130">
        <v>353</v>
      </c>
      <c r="R52" s="132">
        <v>1</v>
      </c>
      <c r="S52" s="136">
        <v>26760</v>
      </c>
      <c r="U52" s="130">
        <v>94.462999999999994</v>
      </c>
      <c r="V52" s="134">
        <v>5.0000000000000004E-6</v>
      </c>
      <c r="W52" s="134">
        <v>7.4354816970172996E-3</v>
      </c>
      <c r="X52" s="134">
        <v>2.88667280354533E-3</v>
      </c>
    </row>
    <row r="53" spans="1:24">
      <c r="A53">
        <v>337</v>
      </c>
      <c r="B53">
        <v>1477</v>
      </c>
      <c r="C53" t="s">
        <v>2254</v>
      </c>
      <c r="D53" t="s">
        <v>2255</v>
      </c>
      <c r="E53" t="s">
        <v>41</v>
      </c>
      <c r="F53" t="s">
        <v>2777</v>
      </c>
      <c r="G53" t="s">
        <v>2778</v>
      </c>
      <c r="H53" t="s">
        <v>44</v>
      </c>
      <c r="I53" t="s">
        <v>1358</v>
      </c>
      <c r="J53" t="s">
        <v>45</v>
      </c>
      <c r="K53" t="s">
        <v>45</v>
      </c>
      <c r="L53" t="s">
        <v>46</v>
      </c>
      <c r="M53" t="s">
        <v>47</v>
      </c>
      <c r="N53" t="s">
        <v>150</v>
      </c>
      <c r="O53" t="s">
        <v>51</v>
      </c>
      <c r="P53" t="s">
        <v>52</v>
      </c>
      <c r="Q53" s="130">
        <v>137</v>
      </c>
      <c r="R53" s="132">
        <v>1</v>
      </c>
      <c r="S53" s="136">
        <v>31460</v>
      </c>
      <c r="U53" s="130">
        <v>43.1</v>
      </c>
      <c r="V53" s="134">
        <v>1.9000000000000001E-5</v>
      </c>
      <c r="W53" s="134">
        <v>3.3925603331447399E-3</v>
      </c>
      <c r="X53" s="134">
        <v>1.3170917564095501E-3</v>
      </c>
    </row>
    <row r="54" spans="1:24">
      <c r="A54">
        <v>337</v>
      </c>
      <c r="B54">
        <v>1477</v>
      </c>
      <c r="C54" t="s">
        <v>2779</v>
      </c>
      <c r="D54" t="s">
        <v>2780</v>
      </c>
      <c r="E54" t="s">
        <v>41</v>
      </c>
      <c r="F54" t="s">
        <v>2779</v>
      </c>
      <c r="G54" t="s">
        <v>2781</v>
      </c>
      <c r="H54" t="s">
        <v>44</v>
      </c>
      <c r="I54" t="s">
        <v>1358</v>
      </c>
      <c r="J54" t="s">
        <v>45</v>
      </c>
      <c r="K54" t="s">
        <v>45</v>
      </c>
      <c r="L54" t="s">
        <v>46</v>
      </c>
      <c r="M54" t="s">
        <v>47</v>
      </c>
      <c r="N54" t="s">
        <v>528</v>
      </c>
      <c r="O54" t="s">
        <v>51</v>
      </c>
      <c r="P54" t="s">
        <v>52</v>
      </c>
      <c r="Q54" s="130">
        <v>461</v>
      </c>
      <c r="R54" s="132">
        <v>1</v>
      </c>
      <c r="S54" s="136">
        <v>24060</v>
      </c>
      <c r="U54" s="130">
        <v>110.917</v>
      </c>
      <c r="V54" s="134">
        <v>5.0000000000000004E-6</v>
      </c>
      <c r="W54" s="134">
        <v>8.73061511193177E-3</v>
      </c>
      <c r="X54" s="134">
        <v>3.3894817079497502E-3</v>
      </c>
    </row>
    <row r="55" spans="1:24">
      <c r="A55">
        <v>337</v>
      </c>
      <c r="B55">
        <v>1477</v>
      </c>
      <c r="C55" t="s">
        <v>2528</v>
      </c>
      <c r="D55" t="s">
        <v>2529</v>
      </c>
      <c r="E55" t="s">
        <v>41</v>
      </c>
      <c r="F55" t="s">
        <v>2782</v>
      </c>
      <c r="G55" t="s">
        <v>2783</v>
      </c>
      <c r="H55" t="s">
        <v>44</v>
      </c>
      <c r="I55" t="s">
        <v>1358</v>
      </c>
      <c r="J55" t="s">
        <v>45</v>
      </c>
      <c r="K55" t="s">
        <v>45</v>
      </c>
      <c r="L55" t="s">
        <v>46</v>
      </c>
      <c r="M55" t="s">
        <v>47</v>
      </c>
      <c r="N55" t="s">
        <v>49</v>
      </c>
      <c r="O55" t="s">
        <v>51</v>
      </c>
      <c r="P55" t="s">
        <v>52</v>
      </c>
      <c r="Q55" s="130">
        <v>191</v>
      </c>
      <c r="R55" s="132">
        <v>1</v>
      </c>
      <c r="S55" s="136">
        <v>8790</v>
      </c>
      <c r="U55" s="130">
        <v>16.789000000000001</v>
      </c>
      <c r="V55" s="134">
        <v>7.9999999999999996E-6</v>
      </c>
      <c r="W55" s="134">
        <v>1.3215102523221199E-3</v>
      </c>
      <c r="X55" s="134">
        <v>5.1304916889444499E-4</v>
      </c>
    </row>
    <row r="56" spans="1:24">
      <c r="A56">
        <v>337</v>
      </c>
      <c r="B56">
        <v>1477</v>
      </c>
      <c r="C56" t="s">
        <v>2784</v>
      </c>
      <c r="D56" t="s">
        <v>2785</v>
      </c>
      <c r="E56" t="s">
        <v>41</v>
      </c>
      <c r="F56" t="s">
        <v>2784</v>
      </c>
      <c r="G56" t="s">
        <v>2786</v>
      </c>
      <c r="H56" t="s">
        <v>44</v>
      </c>
      <c r="I56" t="s">
        <v>1358</v>
      </c>
      <c r="J56" t="s">
        <v>45</v>
      </c>
      <c r="K56" t="s">
        <v>45</v>
      </c>
      <c r="L56" t="s">
        <v>46</v>
      </c>
      <c r="M56" t="s">
        <v>47</v>
      </c>
      <c r="N56" t="s">
        <v>920</v>
      </c>
      <c r="O56" t="s">
        <v>51</v>
      </c>
      <c r="P56" t="s">
        <v>52</v>
      </c>
      <c r="Q56" s="130">
        <v>4431</v>
      </c>
      <c r="R56" s="132">
        <v>1</v>
      </c>
      <c r="S56" s="136">
        <v>4153</v>
      </c>
      <c r="U56" s="130">
        <v>184.01900000000001</v>
      </c>
      <c r="V56" s="134">
        <v>1.2E-4</v>
      </c>
      <c r="W56" s="134">
        <v>1.44847824081073E-2</v>
      </c>
      <c r="X56" s="134">
        <v>5.6234187839542399E-3</v>
      </c>
    </row>
    <row r="57" spans="1:24">
      <c r="A57">
        <v>337</v>
      </c>
      <c r="B57">
        <v>1477</v>
      </c>
      <c r="C57" t="s">
        <v>2787</v>
      </c>
      <c r="D57" t="s">
        <v>2788</v>
      </c>
      <c r="E57" t="s">
        <v>41</v>
      </c>
      <c r="F57" t="s">
        <v>2789</v>
      </c>
      <c r="G57" t="s">
        <v>2790</v>
      </c>
      <c r="H57" t="s">
        <v>44</v>
      </c>
      <c r="I57" t="s">
        <v>1358</v>
      </c>
      <c r="J57" t="s">
        <v>45</v>
      </c>
      <c r="K57" t="s">
        <v>45</v>
      </c>
      <c r="L57" t="s">
        <v>46</v>
      </c>
      <c r="M57" t="s">
        <v>47</v>
      </c>
      <c r="N57" t="s">
        <v>150</v>
      </c>
      <c r="O57" t="s">
        <v>51</v>
      </c>
      <c r="P57" t="s">
        <v>52</v>
      </c>
      <c r="Q57" s="130">
        <v>1229</v>
      </c>
      <c r="R57" s="132">
        <v>1</v>
      </c>
      <c r="S57" s="136">
        <v>910.9</v>
      </c>
      <c r="U57" s="130">
        <v>11.195</v>
      </c>
      <c r="V57" s="134">
        <v>5.0000000000000004E-6</v>
      </c>
      <c r="W57" s="134">
        <v>8.8119267705723801E-4</v>
      </c>
      <c r="X57" s="134">
        <v>3.4210492866451798E-4</v>
      </c>
    </row>
    <row r="58" spans="1:24">
      <c r="A58">
        <v>337</v>
      </c>
      <c r="B58">
        <v>1477</v>
      </c>
      <c r="C58" t="s">
        <v>2791</v>
      </c>
      <c r="D58" t="s">
        <v>2792</v>
      </c>
      <c r="E58" t="s">
        <v>41</v>
      </c>
      <c r="F58" t="s">
        <v>2793</v>
      </c>
      <c r="G58" t="s">
        <v>2794</v>
      </c>
      <c r="H58" t="s">
        <v>44</v>
      </c>
      <c r="I58" t="s">
        <v>1358</v>
      </c>
      <c r="J58" t="s">
        <v>45</v>
      </c>
      <c r="K58" t="s">
        <v>219</v>
      </c>
      <c r="L58" t="s">
        <v>46</v>
      </c>
      <c r="M58" t="s">
        <v>47</v>
      </c>
      <c r="N58" t="s">
        <v>922</v>
      </c>
      <c r="O58" t="s">
        <v>51</v>
      </c>
      <c r="P58" t="s">
        <v>52</v>
      </c>
      <c r="Q58" s="130">
        <v>143</v>
      </c>
      <c r="R58" s="132">
        <v>1</v>
      </c>
      <c r="S58" s="136">
        <v>28200</v>
      </c>
      <c r="U58" s="130">
        <v>40.326000000000001</v>
      </c>
      <c r="V58" s="134">
        <v>1.1E-5</v>
      </c>
      <c r="W58" s="134">
        <v>3.1741938087153799E-3</v>
      </c>
      <c r="X58" s="134">
        <v>1.23231544561212E-3</v>
      </c>
    </row>
    <row r="59" spans="1:24">
      <c r="A59">
        <v>337</v>
      </c>
      <c r="B59">
        <v>1477</v>
      </c>
      <c r="C59" t="s">
        <v>2283</v>
      </c>
      <c r="D59" t="s">
        <v>2284</v>
      </c>
      <c r="E59" t="s">
        <v>41</v>
      </c>
      <c r="F59" t="s">
        <v>2795</v>
      </c>
      <c r="G59" t="s">
        <v>2796</v>
      </c>
      <c r="H59" t="s">
        <v>44</v>
      </c>
      <c r="I59" t="s">
        <v>1358</v>
      </c>
      <c r="J59" t="s">
        <v>45</v>
      </c>
      <c r="K59" t="s">
        <v>45</v>
      </c>
      <c r="L59" t="s">
        <v>46</v>
      </c>
      <c r="M59" t="s">
        <v>47</v>
      </c>
      <c r="N59" t="s">
        <v>150</v>
      </c>
      <c r="O59" t="s">
        <v>51</v>
      </c>
      <c r="P59" t="s">
        <v>52</v>
      </c>
      <c r="Q59" s="130">
        <v>505</v>
      </c>
      <c r="R59" s="132">
        <v>1</v>
      </c>
      <c r="S59" s="136">
        <v>40430</v>
      </c>
      <c r="U59" s="130">
        <v>204.172</v>
      </c>
      <c r="V59" s="134">
        <v>3.9999999999999998E-6</v>
      </c>
      <c r="W59" s="134">
        <v>1.6071018975751E-2</v>
      </c>
      <c r="X59" s="134">
        <v>6.2392424987302401E-3</v>
      </c>
    </row>
    <row r="60" spans="1:24">
      <c r="A60">
        <v>337</v>
      </c>
      <c r="B60">
        <v>1477</v>
      </c>
      <c r="C60" t="s">
        <v>2309</v>
      </c>
      <c r="D60" t="s">
        <v>2310</v>
      </c>
      <c r="E60" t="s">
        <v>41</v>
      </c>
      <c r="F60" t="s">
        <v>2797</v>
      </c>
      <c r="G60" t="s">
        <v>2798</v>
      </c>
      <c r="H60" t="s">
        <v>44</v>
      </c>
      <c r="I60" t="s">
        <v>1358</v>
      </c>
      <c r="J60" t="s">
        <v>45</v>
      </c>
      <c r="K60" t="s">
        <v>45</v>
      </c>
      <c r="L60" t="s">
        <v>46</v>
      </c>
      <c r="M60" t="s">
        <v>47</v>
      </c>
      <c r="N60" t="s">
        <v>172</v>
      </c>
      <c r="O60" t="s">
        <v>51</v>
      </c>
      <c r="P60" t="s">
        <v>52</v>
      </c>
      <c r="Q60" s="130">
        <v>8065</v>
      </c>
      <c r="R60" s="132">
        <v>1</v>
      </c>
      <c r="S60" s="136">
        <v>6859</v>
      </c>
      <c r="U60" s="130">
        <v>553.178</v>
      </c>
      <c r="V60" s="134">
        <v>6.0000000000000002E-6</v>
      </c>
      <c r="W60" s="134">
        <v>4.3542510878475202E-2</v>
      </c>
      <c r="X60" s="134">
        <v>1.6904484076854399E-2</v>
      </c>
    </row>
    <row r="61" spans="1:24">
      <c r="A61">
        <v>337</v>
      </c>
      <c r="B61">
        <v>1477</v>
      </c>
      <c r="C61" t="s">
        <v>2799</v>
      </c>
      <c r="D61" t="s">
        <v>2800</v>
      </c>
      <c r="E61" t="s">
        <v>41</v>
      </c>
      <c r="F61" t="s">
        <v>2801</v>
      </c>
      <c r="G61" t="s">
        <v>2802</v>
      </c>
      <c r="H61" t="s">
        <v>44</v>
      </c>
      <c r="I61" t="s">
        <v>1358</v>
      </c>
      <c r="J61" t="s">
        <v>45</v>
      </c>
      <c r="K61" t="s">
        <v>45</v>
      </c>
      <c r="L61" t="s">
        <v>46</v>
      </c>
      <c r="M61" t="s">
        <v>47</v>
      </c>
      <c r="N61" t="s">
        <v>934</v>
      </c>
      <c r="O61" t="s">
        <v>51</v>
      </c>
      <c r="P61" t="s">
        <v>52</v>
      </c>
      <c r="Q61" s="130">
        <v>141</v>
      </c>
      <c r="R61" s="132">
        <v>1</v>
      </c>
      <c r="S61" s="136">
        <v>28230</v>
      </c>
      <c r="U61" s="130">
        <v>39.804000000000002</v>
      </c>
      <c r="V61" s="134">
        <v>1.0000000000000001E-5</v>
      </c>
      <c r="W61" s="134">
        <v>3.1331290636376001E-3</v>
      </c>
      <c r="X61" s="134">
        <v>1.2163729031339199E-3</v>
      </c>
    </row>
    <row r="62" spans="1:24">
      <c r="A62">
        <v>337</v>
      </c>
      <c r="B62">
        <v>1477</v>
      </c>
      <c r="C62" t="s">
        <v>2556</v>
      </c>
      <c r="D62" t="s">
        <v>2557</v>
      </c>
      <c r="E62" t="s">
        <v>41</v>
      </c>
      <c r="F62" t="s">
        <v>2803</v>
      </c>
      <c r="G62" t="s">
        <v>2804</v>
      </c>
      <c r="H62" t="s">
        <v>44</v>
      </c>
      <c r="I62" t="s">
        <v>1358</v>
      </c>
      <c r="J62" t="s">
        <v>45</v>
      </c>
      <c r="K62" t="s">
        <v>45</v>
      </c>
      <c r="L62" t="s">
        <v>46</v>
      </c>
      <c r="M62" t="s">
        <v>47</v>
      </c>
      <c r="N62" t="s">
        <v>935</v>
      </c>
      <c r="O62" t="s">
        <v>51</v>
      </c>
      <c r="P62" t="s">
        <v>52</v>
      </c>
      <c r="Q62" s="130">
        <v>133</v>
      </c>
      <c r="R62" s="132">
        <v>1</v>
      </c>
      <c r="S62" s="136">
        <v>30990</v>
      </c>
      <c r="U62" s="130">
        <v>41.216999999999999</v>
      </c>
      <c r="V62" s="134">
        <v>7.9999999999999996E-6</v>
      </c>
      <c r="W62" s="134">
        <v>3.2443037731408799E-3</v>
      </c>
      <c r="X62" s="134">
        <v>1.2595341969736901E-3</v>
      </c>
    </row>
    <row r="63" spans="1:24">
      <c r="A63">
        <v>337</v>
      </c>
      <c r="B63">
        <v>1477</v>
      </c>
      <c r="C63" t="s">
        <v>1971</v>
      </c>
      <c r="D63" t="s">
        <v>1972</v>
      </c>
      <c r="E63" t="s">
        <v>41</v>
      </c>
      <c r="F63" t="s">
        <v>2805</v>
      </c>
      <c r="G63" t="s">
        <v>2806</v>
      </c>
      <c r="H63" t="s">
        <v>44</v>
      </c>
      <c r="I63" t="s">
        <v>1358</v>
      </c>
      <c r="J63" t="s">
        <v>45</v>
      </c>
      <c r="K63" t="s">
        <v>45</v>
      </c>
      <c r="L63" t="s">
        <v>46</v>
      </c>
      <c r="M63" t="s">
        <v>47</v>
      </c>
      <c r="N63" t="s">
        <v>908</v>
      </c>
      <c r="O63" t="s">
        <v>51</v>
      </c>
      <c r="P63" t="s">
        <v>52</v>
      </c>
      <c r="Q63" s="130">
        <v>258</v>
      </c>
      <c r="R63" s="132">
        <v>1</v>
      </c>
      <c r="S63" s="136">
        <v>10100</v>
      </c>
      <c r="U63" s="130">
        <v>26.058</v>
      </c>
      <c r="V63" s="134">
        <v>2.0999999999999999E-5</v>
      </c>
      <c r="W63" s="134">
        <v>2.0511119939370498E-3</v>
      </c>
      <c r="X63" s="134">
        <v>7.9630203545505895E-4</v>
      </c>
    </row>
    <row r="64" spans="1:24">
      <c r="A64">
        <v>337</v>
      </c>
      <c r="B64">
        <v>1477</v>
      </c>
      <c r="C64" t="s">
        <v>2807</v>
      </c>
      <c r="D64" t="s">
        <v>2808</v>
      </c>
      <c r="E64" t="s">
        <v>41</v>
      </c>
      <c r="F64" t="s">
        <v>2809</v>
      </c>
      <c r="G64" t="s">
        <v>2810</v>
      </c>
      <c r="H64" t="s">
        <v>44</v>
      </c>
      <c r="I64" t="s">
        <v>1358</v>
      </c>
      <c r="J64" t="s">
        <v>45</v>
      </c>
      <c r="K64" t="s">
        <v>45</v>
      </c>
      <c r="L64" t="s">
        <v>46</v>
      </c>
      <c r="M64" t="s">
        <v>47</v>
      </c>
      <c r="N64" t="s">
        <v>528</v>
      </c>
      <c r="O64" t="s">
        <v>51</v>
      </c>
      <c r="P64" t="s">
        <v>52</v>
      </c>
      <c r="Q64" s="130">
        <v>8473</v>
      </c>
      <c r="R64" s="132">
        <v>1</v>
      </c>
      <c r="S64" s="136">
        <v>1180</v>
      </c>
      <c r="U64" s="130">
        <v>99.980999999999995</v>
      </c>
      <c r="V64" s="134">
        <v>1.16E-4</v>
      </c>
      <c r="W64" s="134">
        <v>7.8698690885953496E-3</v>
      </c>
      <c r="X64" s="134">
        <v>3.05531477195665E-3</v>
      </c>
    </row>
    <row r="65" spans="1:24">
      <c r="A65">
        <v>337</v>
      </c>
      <c r="B65">
        <v>1477</v>
      </c>
      <c r="C65" t="s">
        <v>2811</v>
      </c>
      <c r="D65" t="s">
        <v>2812</v>
      </c>
      <c r="E65" t="s">
        <v>41</v>
      </c>
      <c r="F65" t="s">
        <v>2813</v>
      </c>
      <c r="G65" t="s">
        <v>2814</v>
      </c>
      <c r="H65" t="s">
        <v>44</v>
      </c>
      <c r="I65" t="s">
        <v>1358</v>
      </c>
      <c r="J65" t="s">
        <v>45</v>
      </c>
      <c r="K65" t="s">
        <v>45</v>
      </c>
      <c r="L65" t="s">
        <v>46</v>
      </c>
      <c r="M65" t="s">
        <v>47</v>
      </c>
      <c r="N65" t="s">
        <v>912</v>
      </c>
      <c r="O65" t="s">
        <v>51</v>
      </c>
      <c r="P65" t="s">
        <v>52</v>
      </c>
      <c r="Q65" s="130">
        <v>618</v>
      </c>
      <c r="R65" s="132">
        <v>1</v>
      </c>
      <c r="S65" s="136">
        <v>15150</v>
      </c>
      <c r="U65" s="130">
        <v>93.626999999999995</v>
      </c>
      <c r="V65" s="134">
        <v>2.6999999999999999E-5</v>
      </c>
      <c r="W65" s="134">
        <v>7.3696930944947498E-3</v>
      </c>
      <c r="X65" s="134">
        <v>2.8611317320420102E-3</v>
      </c>
    </row>
    <row r="66" spans="1:24">
      <c r="A66">
        <v>337</v>
      </c>
      <c r="B66">
        <v>1477</v>
      </c>
      <c r="C66" t="s">
        <v>2346</v>
      </c>
      <c r="D66" t="s">
        <v>2347</v>
      </c>
      <c r="E66" t="s">
        <v>41</v>
      </c>
      <c r="F66" t="s">
        <v>2815</v>
      </c>
      <c r="G66" t="s">
        <v>2816</v>
      </c>
      <c r="H66" t="s">
        <v>44</v>
      </c>
      <c r="I66" t="s">
        <v>1358</v>
      </c>
      <c r="J66" t="s">
        <v>45</v>
      </c>
      <c r="K66" t="s">
        <v>45</v>
      </c>
      <c r="L66" t="s">
        <v>46</v>
      </c>
      <c r="M66" t="s">
        <v>47</v>
      </c>
      <c r="N66" t="s">
        <v>921</v>
      </c>
      <c r="O66" t="s">
        <v>51</v>
      </c>
      <c r="P66" t="s">
        <v>52</v>
      </c>
      <c r="Q66" s="130">
        <v>110</v>
      </c>
      <c r="R66" s="132">
        <v>1</v>
      </c>
      <c r="S66" s="136">
        <v>70260</v>
      </c>
      <c r="U66" s="130">
        <v>77.286000000000001</v>
      </c>
      <c r="V66" s="134">
        <v>6.9999999999999999E-6</v>
      </c>
      <c r="W66" s="134">
        <v>6.0834385433808699E-3</v>
      </c>
      <c r="X66" s="134">
        <v>2.36176986384909E-3</v>
      </c>
    </row>
    <row r="67" spans="1:24">
      <c r="A67">
        <v>337</v>
      </c>
      <c r="B67">
        <v>1477</v>
      </c>
      <c r="C67" t="s">
        <v>2817</v>
      </c>
      <c r="D67" t="s">
        <v>2818</v>
      </c>
      <c r="E67" t="s">
        <v>41</v>
      </c>
      <c r="F67" t="s">
        <v>2817</v>
      </c>
      <c r="G67" t="s">
        <v>2819</v>
      </c>
      <c r="H67" t="s">
        <v>44</v>
      </c>
      <c r="I67" t="s">
        <v>1358</v>
      </c>
      <c r="J67" t="s">
        <v>45</v>
      </c>
      <c r="K67" t="s">
        <v>45</v>
      </c>
      <c r="L67" t="s">
        <v>46</v>
      </c>
      <c r="M67" t="s">
        <v>47</v>
      </c>
      <c r="N67" t="s">
        <v>912</v>
      </c>
      <c r="O67" t="s">
        <v>51</v>
      </c>
      <c r="P67" t="s">
        <v>52</v>
      </c>
      <c r="Q67" s="130">
        <v>470</v>
      </c>
      <c r="R67" s="132">
        <v>1</v>
      </c>
      <c r="S67" s="136">
        <v>14550</v>
      </c>
      <c r="U67" s="130">
        <v>68.385000000000005</v>
      </c>
      <c r="V67" s="134">
        <v>9.0000000000000002E-6</v>
      </c>
      <c r="W67" s="134">
        <v>5.3828111791152499E-3</v>
      </c>
      <c r="X67" s="134">
        <v>2.0897657032233601E-3</v>
      </c>
    </row>
    <row r="68" spans="1:24">
      <c r="A68">
        <v>337</v>
      </c>
      <c r="B68">
        <v>1477</v>
      </c>
      <c r="C68" t="s">
        <v>2820</v>
      </c>
      <c r="D68" t="s">
        <v>2821</v>
      </c>
      <c r="E68" t="s">
        <v>41</v>
      </c>
      <c r="F68" t="s">
        <v>2822</v>
      </c>
      <c r="G68" t="s">
        <v>2823</v>
      </c>
      <c r="H68" t="s">
        <v>44</v>
      </c>
      <c r="I68" t="s">
        <v>1358</v>
      </c>
      <c r="J68" t="s">
        <v>45</v>
      </c>
      <c r="K68" t="s">
        <v>219</v>
      </c>
      <c r="L68" t="s">
        <v>46</v>
      </c>
      <c r="M68" t="s">
        <v>47</v>
      </c>
      <c r="N68" t="s">
        <v>918</v>
      </c>
      <c r="O68" t="s">
        <v>51</v>
      </c>
      <c r="P68" t="s">
        <v>52</v>
      </c>
      <c r="Q68" s="130">
        <v>425</v>
      </c>
      <c r="R68" s="132">
        <v>1</v>
      </c>
      <c r="S68" s="136">
        <v>47000</v>
      </c>
      <c r="U68" s="130">
        <v>199.75</v>
      </c>
      <c r="V68" s="134">
        <v>9.0000000000000002E-6</v>
      </c>
      <c r="W68" s="134">
        <v>1.5722987980233499E-2</v>
      </c>
      <c r="X68" s="134">
        <v>6.1041266245355696E-3</v>
      </c>
    </row>
    <row r="69" spans="1:24">
      <c r="A69">
        <v>337</v>
      </c>
      <c r="B69">
        <v>1477</v>
      </c>
      <c r="C69" t="s">
        <v>2361</v>
      </c>
      <c r="D69" t="s">
        <v>2362</v>
      </c>
      <c r="E69" t="s">
        <v>41</v>
      </c>
      <c r="F69" t="s">
        <v>2824</v>
      </c>
      <c r="G69" t="s">
        <v>2825</v>
      </c>
      <c r="H69" t="s">
        <v>44</v>
      </c>
      <c r="I69" t="s">
        <v>1358</v>
      </c>
      <c r="J69" t="s">
        <v>45</v>
      </c>
      <c r="K69" t="s">
        <v>45</v>
      </c>
      <c r="L69" t="s">
        <v>46</v>
      </c>
      <c r="M69" t="s">
        <v>47</v>
      </c>
      <c r="N69" t="s">
        <v>922</v>
      </c>
      <c r="O69" t="s">
        <v>51</v>
      </c>
      <c r="P69" t="s">
        <v>52</v>
      </c>
      <c r="Q69" s="130">
        <v>1053</v>
      </c>
      <c r="R69" s="132">
        <v>1</v>
      </c>
      <c r="S69" s="136">
        <v>3341</v>
      </c>
      <c r="U69" s="130">
        <v>35.180999999999997</v>
      </c>
      <c r="V69" s="134">
        <v>1.1E-5</v>
      </c>
      <c r="W69" s="134">
        <v>2.76919246521072E-3</v>
      </c>
      <c r="X69" s="134">
        <v>1.0750820058252699E-3</v>
      </c>
    </row>
    <row r="70" spans="1:24">
      <c r="A70">
        <v>337</v>
      </c>
      <c r="B70">
        <v>1477</v>
      </c>
      <c r="C70" t="s">
        <v>2372</v>
      </c>
      <c r="D70" t="s">
        <v>2373</v>
      </c>
      <c r="E70" t="s">
        <v>41</v>
      </c>
      <c r="F70" t="s">
        <v>2826</v>
      </c>
      <c r="G70" t="s">
        <v>2827</v>
      </c>
      <c r="H70" t="s">
        <v>44</v>
      </c>
      <c r="I70" t="s">
        <v>1358</v>
      </c>
      <c r="J70" t="s">
        <v>45</v>
      </c>
      <c r="K70" t="s">
        <v>45</v>
      </c>
      <c r="L70" t="s">
        <v>46</v>
      </c>
      <c r="M70" t="s">
        <v>47</v>
      </c>
      <c r="N70" t="s">
        <v>150</v>
      </c>
      <c r="O70" t="s">
        <v>51</v>
      </c>
      <c r="P70" t="s">
        <v>52</v>
      </c>
      <c r="Q70" s="130">
        <v>1995</v>
      </c>
      <c r="R70" s="132">
        <v>1</v>
      </c>
      <c r="S70" s="136">
        <v>2160</v>
      </c>
      <c r="U70" s="130">
        <v>43.091999999999999</v>
      </c>
      <c r="V70" s="134">
        <v>1.0000000000000001E-5</v>
      </c>
      <c r="W70" s="134">
        <v>3.3919148838258998E-3</v>
      </c>
      <c r="X70" s="134">
        <v>1.3168411739899199E-3</v>
      </c>
    </row>
    <row r="71" spans="1:24">
      <c r="A71">
        <v>337</v>
      </c>
      <c r="B71">
        <v>1477</v>
      </c>
      <c r="C71" t="s">
        <v>2828</v>
      </c>
      <c r="D71" t="s">
        <v>2829</v>
      </c>
      <c r="E71" t="s">
        <v>41</v>
      </c>
      <c r="F71" t="s">
        <v>2830</v>
      </c>
      <c r="G71" t="s">
        <v>2831</v>
      </c>
      <c r="H71" t="s">
        <v>44</v>
      </c>
      <c r="I71" t="s">
        <v>1358</v>
      </c>
      <c r="J71" t="s">
        <v>45</v>
      </c>
      <c r="K71" t="s">
        <v>45</v>
      </c>
      <c r="L71" t="s">
        <v>46</v>
      </c>
      <c r="M71" t="s">
        <v>47</v>
      </c>
      <c r="N71" t="s">
        <v>150</v>
      </c>
      <c r="O71" t="s">
        <v>51</v>
      </c>
      <c r="P71" t="s">
        <v>52</v>
      </c>
      <c r="Q71" s="130">
        <v>11.66</v>
      </c>
      <c r="R71" s="132">
        <v>1</v>
      </c>
      <c r="S71" s="136">
        <v>619.70000000000005</v>
      </c>
      <c r="U71" s="130">
        <v>7.1999999999999995E-2</v>
      </c>
      <c r="V71" s="134">
        <v>0</v>
      </c>
      <c r="W71" s="134">
        <v>5.6875907732039798E-6</v>
      </c>
      <c r="X71" s="134">
        <v>2.20809011059624E-6</v>
      </c>
    </row>
    <row r="72" spans="1:24">
      <c r="A72">
        <v>337</v>
      </c>
      <c r="B72">
        <v>1477</v>
      </c>
      <c r="C72" t="s">
        <v>2832</v>
      </c>
      <c r="D72" t="s">
        <v>2833</v>
      </c>
      <c r="E72" t="s">
        <v>41</v>
      </c>
      <c r="F72" t="s">
        <v>2834</v>
      </c>
      <c r="G72" t="s">
        <v>2835</v>
      </c>
      <c r="H72" t="s">
        <v>44</v>
      </c>
      <c r="I72" t="s">
        <v>1358</v>
      </c>
      <c r="J72" t="s">
        <v>45</v>
      </c>
      <c r="K72" t="s">
        <v>45</v>
      </c>
      <c r="L72" t="s">
        <v>46</v>
      </c>
      <c r="M72" t="s">
        <v>47</v>
      </c>
      <c r="N72" t="s">
        <v>934</v>
      </c>
      <c r="O72" t="s">
        <v>51</v>
      </c>
      <c r="P72" t="s">
        <v>52</v>
      </c>
      <c r="Q72" s="130">
        <v>59</v>
      </c>
      <c r="R72" s="132">
        <v>1</v>
      </c>
      <c r="S72" s="136">
        <v>2450</v>
      </c>
      <c r="U72" s="130">
        <v>1.446</v>
      </c>
      <c r="V72" s="134">
        <v>9.9999999999999995E-7</v>
      </c>
      <c r="W72" s="134">
        <v>1.1378012077811099E-4</v>
      </c>
      <c r="X72" s="134">
        <v>4.41727911677906E-5</v>
      </c>
    </row>
    <row r="73" spans="1:24">
      <c r="A73">
        <v>337</v>
      </c>
      <c r="B73">
        <v>1477</v>
      </c>
      <c r="C73" t="s">
        <v>2836</v>
      </c>
      <c r="D73" t="s">
        <v>2837</v>
      </c>
      <c r="E73" t="s">
        <v>41</v>
      </c>
      <c r="F73" t="s">
        <v>2838</v>
      </c>
      <c r="G73" t="s">
        <v>2839</v>
      </c>
      <c r="H73" t="s">
        <v>44</v>
      </c>
      <c r="I73" t="s">
        <v>1358</v>
      </c>
      <c r="J73" t="s">
        <v>45</v>
      </c>
      <c r="K73" t="s">
        <v>45</v>
      </c>
      <c r="L73" t="s">
        <v>46</v>
      </c>
      <c r="M73" t="s">
        <v>47</v>
      </c>
      <c r="N73" t="s">
        <v>934</v>
      </c>
      <c r="O73" t="s">
        <v>51</v>
      </c>
      <c r="P73" t="s">
        <v>52</v>
      </c>
      <c r="Q73" s="130">
        <v>39</v>
      </c>
      <c r="R73" s="132">
        <v>1</v>
      </c>
      <c r="S73" s="136">
        <v>36500</v>
      </c>
      <c r="U73" s="130">
        <v>14.234999999999999</v>
      </c>
      <c r="V73" s="134">
        <v>3.0000000000000001E-6</v>
      </c>
      <c r="W73" s="134">
        <v>1.1204842748366701E-3</v>
      </c>
      <c r="X73" s="134">
        <v>4.3500496871221001E-4</v>
      </c>
    </row>
    <row r="74" spans="1:24">
      <c r="A74">
        <v>337</v>
      </c>
      <c r="B74">
        <v>1477</v>
      </c>
      <c r="C74" t="s">
        <v>2840</v>
      </c>
      <c r="D74" t="s">
        <v>2841</v>
      </c>
      <c r="E74" t="s">
        <v>55</v>
      </c>
      <c r="F74" t="s">
        <v>2842</v>
      </c>
      <c r="G74" t="s">
        <v>2843</v>
      </c>
      <c r="H74" t="s">
        <v>44</v>
      </c>
      <c r="I74" t="s">
        <v>1358</v>
      </c>
      <c r="J74" t="s">
        <v>45</v>
      </c>
      <c r="K74" t="s">
        <v>45</v>
      </c>
      <c r="L74" t="s">
        <v>46</v>
      </c>
      <c r="M74" t="s">
        <v>47</v>
      </c>
      <c r="N74" t="s">
        <v>59</v>
      </c>
      <c r="O74" t="s">
        <v>51</v>
      </c>
      <c r="P74" t="s">
        <v>52</v>
      </c>
      <c r="Q74" s="130">
        <v>24713</v>
      </c>
      <c r="R74" s="132">
        <v>1</v>
      </c>
      <c r="S74" s="136">
        <v>430</v>
      </c>
      <c r="U74" s="130">
        <v>106.26600000000001</v>
      </c>
      <c r="V74" s="134">
        <v>2.1999999999999999E-5</v>
      </c>
      <c r="W74" s="134">
        <v>8.36454302081952E-3</v>
      </c>
      <c r="X74" s="134">
        <v>3.2473617495380998E-3</v>
      </c>
    </row>
    <row r="75" spans="1:24">
      <c r="A75">
        <v>337</v>
      </c>
      <c r="B75">
        <v>1477</v>
      </c>
      <c r="C75" t="s">
        <v>2383</v>
      </c>
      <c r="D75" t="s">
        <v>2384</v>
      </c>
      <c r="E75" t="s">
        <v>41</v>
      </c>
      <c r="F75" t="s">
        <v>2844</v>
      </c>
      <c r="G75" t="s">
        <v>2845</v>
      </c>
      <c r="H75" t="s">
        <v>44</v>
      </c>
      <c r="I75" t="s">
        <v>1358</v>
      </c>
      <c r="J75" t="s">
        <v>45</v>
      </c>
      <c r="K75" t="s">
        <v>45</v>
      </c>
      <c r="L75" t="s">
        <v>46</v>
      </c>
      <c r="M75" t="s">
        <v>47</v>
      </c>
      <c r="N75" t="s">
        <v>934</v>
      </c>
      <c r="O75" t="s">
        <v>51</v>
      </c>
      <c r="P75" t="s">
        <v>52</v>
      </c>
      <c r="Q75" s="130">
        <v>2056</v>
      </c>
      <c r="R75" s="132">
        <v>1</v>
      </c>
      <c r="S75" s="136">
        <v>4261</v>
      </c>
      <c r="U75" s="130">
        <v>87.605999999999995</v>
      </c>
      <c r="V75" s="134">
        <v>6.9999999999999999E-6</v>
      </c>
      <c r="W75" s="134">
        <v>6.8957727192711701E-3</v>
      </c>
      <c r="X75" s="134">
        <v>2.6771418960166399E-3</v>
      </c>
    </row>
    <row r="76" spans="1:24">
      <c r="A76">
        <v>337</v>
      </c>
      <c r="B76">
        <v>1477</v>
      </c>
      <c r="C76" t="s">
        <v>2846</v>
      </c>
      <c r="D76" t="s">
        <v>2847</v>
      </c>
      <c r="E76" t="s">
        <v>41</v>
      </c>
      <c r="F76" t="s">
        <v>2848</v>
      </c>
      <c r="G76" t="s">
        <v>2849</v>
      </c>
      <c r="H76" t="s">
        <v>44</v>
      </c>
      <c r="I76" t="s">
        <v>1358</v>
      </c>
      <c r="J76" t="s">
        <v>45</v>
      </c>
      <c r="K76" t="s">
        <v>219</v>
      </c>
      <c r="L76" t="s">
        <v>46</v>
      </c>
      <c r="M76" t="s">
        <v>47</v>
      </c>
      <c r="N76" t="s">
        <v>915</v>
      </c>
      <c r="O76" t="s">
        <v>51</v>
      </c>
      <c r="P76" t="s">
        <v>52</v>
      </c>
      <c r="Q76" s="130">
        <v>570</v>
      </c>
      <c r="R76" s="132">
        <v>1</v>
      </c>
      <c r="S76" s="136">
        <v>14300</v>
      </c>
      <c r="U76" s="130">
        <v>81.510000000000005</v>
      </c>
      <c r="V76" s="134">
        <v>4.3000000000000002E-5</v>
      </c>
      <c r="W76" s="134">
        <v>6.41592365591407E-3</v>
      </c>
      <c r="X76" s="134">
        <v>2.4908503687904602E-3</v>
      </c>
    </row>
    <row r="77" spans="1:24">
      <c r="A77">
        <v>337</v>
      </c>
      <c r="B77">
        <v>1477</v>
      </c>
      <c r="C77" t="s">
        <v>2850</v>
      </c>
      <c r="D77" t="s">
        <v>2851</v>
      </c>
      <c r="E77" t="s">
        <v>41</v>
      </c>
      <c r="F77" t="s">
        <v>2852</v>
      </c>
      <c r="G77" t="s">
        <v>2853</v>
      </c>
      <c r="H77" t="s">
        <v>44</v>
      </c>
      <c r="I77" t="s">
        <v>1358</v>
      </c>
      <c r="J77" t="s">
        <v>45</v>
      </c>
      <c r="K77" t="s">
        <v>45</v>
      </c>
      <c r="L77" t="s">
        <v>46</v>
      </c>
      <c r="M77" t="s">
        <v>47</v>
      </c>
      <c r="N77" t="s">
        <v>922</v>
      </c>
      <c r="O77" t="s">
        <v>51</v>
      </c>
      <c r="P77" t="s">
        <v>52</v>
      </c>
      <c r="Q77" s="130">
        <v>17</v>
      </c>
      <c r="R77" s="132">
        <v>1</v>
      </c>
      <c r="S77" s="136">
        <v>21740</v>
      </c>
      <c r="U77" s="130">
        <v>3.6960000000000002</v>
      </c>
      <c r="V77" s="134">
        <v>1.9999999999999999E-6</v>
      </c>
      <c r="W77" s="134">
        <v>2.9090873080023601E-4</v>
      </c>
      <c r="X77" s="134">
        <v>1.1293933005736499E-4</v>
      </c>
    </row>
    <row r="78" spans="1:24">
      <c r="A78">
        <v>337</v>
      </c>
      <c r="B78">
        <v>1477</v>
      </c>
      <c r="C78" t="s">
        <v>2854</v>
      </c>
      <c r="D78" t="s">
        <v>2855</v>
      </c>
      <c r="E78" t="s">
        <v>65</v>
      </c>
      <c r="F78" t="s">
        <v>2856</v>
      </c>
      <c r="G78" t="s">
        <v>2857</v>
      </c>
      <c r="H78" t="s">
        <v>44</v>
      </c>
      <c r="I78" t="s">
        <v>1358</v>
      </c>
      <c r="J78" t="s">
        <v>69</v>
      </c>
      <c r="K78" t="s">
        <v>70</v>
      </c>
      <c r="L78" t="s">
        <v>46</v>
      </c>
      <c r="M78" t="s">
        <v>822</v>
      </c>
      <c r="N78" t="s">
        <v>1005</v>
      </c>
      <c r="O78" t="s">
        <v>51</v>
      </c>
      <c r="P78" t="s">
        <v>73</v>
      </c>
      <c r="Q78" s="130">
        <v>76</v>
      </c>
      <c r="R78" s="132">
        <v>2.9780000000000002</v>
      </c>
      <c r="S78" s="136">
        <v>58091</v>
      </c>
      <c r="U78" s="130">
        <v>131.476</v>
      </c>
      <c r="V78" s="134">
        <v>0</v>
      </c>
      <c r="W78" s="134">
        <v>1.0348929603944099E-2</v>
      </c>
      <c r="X78" s="134">
        <v>4.0177590169436402E-3</v>
      </c>
    </row>
    <row r="79" spans="1:24">
      <c r="A79">
        <v>337</v>
      </c>
      <c r="B79">
        <v>1477</v>
      </c>
      <c r="C79" t="s">
        <v>2858</v>
      </c>
      <c r="D79" t="s">
        <v>2859</v>
      </c>
      <c r="E79" t="s">
        <v>65</v>
      </c>
      <c r="F79" t="s">
        <v>2860</v>
      </c>
      <c r="G79" t="s">
        <v>2861</v>
      </c>
      <c r="H79" t="s">
        <v>44</v>
      </c>
      <c r="I79" t="s">
        <v>1358</v>
      </c>
      <c r="J79" t="s">
        <v>69</v>
      </c>
      <c r="K79" t="s">
        <v>70</v>
      </c>
      <c r="L79" t="s">
        <v>46</v>
      </c>
      <c r="M79" t="s">
        <v>822</v>
      </c>
      <c r="N79" t="s">
        <v>977</v>
      </c>
      <c r="O79" t="s">
        <v>51</v>
      </c>
      <c r="P79" t="s">
        <v>73</v>
      </c>
      <c r="Q79" s="130">
        <v>441</v>
      </c>
      <c r="R79" s="132">
        <v>2.9780000000000002</v>
      </c>
      <c r="S79" s="136">
        <v>23834</v>
      </c>
      <c r="U79" s="130">
        <v>313.01100000000002</v>
      </c>
      <c r="V79" s="134">
        <v>0</v>
      </c>
      <c r="W79" s="134">
        <v>2.4638173679308598E-2</v>
      </c>
      <c r="X79" s="134">
        <v>9.5652640658932305E-3</v>
      </c>
    </row>
    <row r="80" spans="1:24">
      <c r="A80">
        <v>337</v>
      </c>
      <c r="B80">
        <v>1477</v>
      </c>
      <c r="C80" t="s">
        <v>2862</v>
      </c>
      <c r="D80" t="s">
        <v>2863</v>
      </c>
      <c r="E80" t="s">
        <v>65</v>
      </c>
      <c r="F80" t="s">
        <v>2864</v>
      </c>
      <c r="G80" t="s">
        <v>2865</v>
      </c>
      <c r="H80" t="s">
        <v>44</v>
      </c>
      <c r="I80" t="s">
        <v>1358</v>
      </c>
      <c r="J80" t="s">
        <v>69</v>
      </c>
      <c r="K80" t="s">
        <v>70</v>
      </c>
      <c r="L80" t="s">
        <v>46</v>
      </c>
      <c r="M80" t="s">
        <v>820</v>
      </c>
      <c r="N80" t="s">
        <v>951</v>
      </c>
      <c r="O80" t="s">
        <v>51</v>
      </c>
      <c r="P80" t="s">
        <v>73</v>
      </c>
      <c r="Q80" s="130">
        <v>163</v>
      </c>
      <c r="R80" s="132">
        <v>2.9780000000000002</v>
      </c>
      <c r="S80" s="136">
        <v>21647</v>
      </c>
      <c r="U80" s="130">
        <v>105.078</v>
      </c>
      <c r="V80" s="134">
        <v>0</v>
      </c>
      <c r="W80" s="134">
        <v>8.2710054957472103E-3</v>
      </c>
      <c r="X80" s="134">
        <v>3.2110477297153501E-3</v>
      </c>
    </row>
    <row r="81" spans="1:24">
      <c r="A81">
        <v>337</v>
      </c>
      <c r="B81">
        <v>1477</v>
      </c>
      <c r="C81" t="s">
        <v>2866</v>
      </c>
      <c r="D81" t="s">
        <v>2867</v>
      </c>
      <c r="E81" t="s">
        <v>65</v>
      </c>
      <c r="F81" t="s">
        <v>2868</v>
      </c>
      <c r="G81" t="s">
        <v>2869</v>
      </c>
      <c r="H81" t="s">
        <v>44</v>
      </c>
      <c r="I81" t="s">
        <v>1358</v>
      </c>
      <c r="J81" t="s">
        <v>69</v>
      </c>
      <c r="K81" t="s">
        <v>70</v>
      </c>
      <c r="L81" t="s">
        <v>46</v>
      </c>
      <c r="M81" t="s">
        <v>822</v>
      </c>
      <c r="N81" t="s">
        <v>1005</v>
      </c>
      <c r="O81" t="s">
        <v>51</v>
      </c>
      <c r="P81" t="s">
        <v>73</v>
      </c>
      <c r="Q81" s="130">
        <v>41</v>
      </c>
      <c r="R81" s="132">
        <v>2.9780000000000002</v>
      </c>
      <c r="S81" s="136">
        <v>37775</v>
      </c>
      <c r="U81" s="130">
        <v>46.122999999999998</v>
      </c>
      <c r="V81" s="134">
        <v>0</v>
      </c>
      <c r="W81" s="134">
        <v>3.63045717004549E-3</v>
      </c>
      <c r="X81" s="134">
        <v>1.4094503092396101E-3</v>
      </c>
    </row>
    <row r="82" spans="1:24">
      <c r="A82">
        <v>337</v>
      </c>
      <c r="B82">
        <v>1477</v>
      </c>
      <c r="C82" t="s">
        <v>2870</v>
      </c>
      <c r="D82" t="s">
        <v>2871</v>
      </c>
      <c r="E82" t="s">
        <v>65</v>
      </c>
      <c r="F82" t="s">
        <v>2872</v>
      </c>
      <c r="G82" t="s">
        <v>2873</v>
      </c>
      <c r="H82" t="s">
        <v>44</v>
      </c>
      <c r="I82" t="s">
        <v>1358</v>
      </c>
      <c r="J82" t="s">
        <v>69</v>
      </c>
      <c r="K82" t="s">
        <v>70</v>
      </c>
      <c r="L82" t="s">
        <v>46</v>
      </c>
      <c r="M82" t="s">
        <v>820</v>
      </c>
      <c r="N82" t="s">
        <v>956</v>
      </c>
      <c r="O82" t="s">
        <v>51</v>
      </c>
      <c r="P82" t="s">
        <v>73</v>
      </c>
      <c r="Q82" s="130">
        <v>161</v>
      </c>
      <c r="R82" s="132">
        <v>2.9780000000000002</v>
      </c>
      <c r="S82" s="136">
        <v>19465</v>
      </c>
      <c r="U82" s="130">
        <v>93.325999999999993</v>
      </c>
      <c r="V82" s="134">
        <v>1.9999999999999999E-6</v>
      </c>
      <c r="W82" s="134">
        <v>7.3460397147452798E-3</v>
      </c>
      <c r="X82" s="134">
        <v>2.8519487939598601E-3</v>
      </c>
    </row>
    <row r="83" spans="1:24">
      <c r="A83">
        <v>337</v>
      </c>
      <c r="B83">
        <v>1477</v>
      </c>
      <c r="C83" t="s">
        <v>2874</v>
      </c>
      <c r="D83" t="s">
        <v>2875</v>
      </c>
      <c r="E83" t="s">
        <v>65</v>
      </c>
      <c r="F83" t="s">
        <v>2876</v>
      </c>
      <c r="G83" t="s">
        <v>2877</v>
      </c>
      <c r="H83" t="s">
        <v>44</v>
      </c>
      <c r="I83" t="s">
        <v>1358</v>
      </c>
      <c r="J83" t="s">
        <v>69</v>
      </c>
      <c r="K83" t="s">
        <v>70</v>
      </c>
      <c r="L83" t="s">
        <v>46</v>
      </c>
      <c r="M83" t="s">
        <v>822</v>
      </c>
      <c r="N83" t="s">
        <v>1005</v>
      </c>
      <c r="O83" t="s">
        <v>51</v>
      </c>
      <c r="P83" t="s">
        <v>73</v>
      </c>
      <c r="Q83" s="130">
        <v>169</v>
      </c>
      <c r="R83" s="132">
        <v>2.9780000000000002</v>
      </c>
      <c r="S83" s="136">
        <v>22100</v>
      </c>
      <c r="U83" s="130">
        <v>111.22499999999999</v>
      </c>
      <c r="V83" s="134">
        <v>5.0000000000000004E-6</v>
      </c>
      <c r="W83" s="134">
        <v>8.7549156490793808E-3</v>
      </c>
      <c r="X83" s="134">
        <v>3.39891589157818E-3</v>
      </c>
    </row>
    <row r="84" spans="1:24">
      <c r="A84">
        <v>337</v>
      </c>
      <c r="B84">
        <v>1477</v>
      </c>
      <c r="C84" t="s">
        <v>2878</v>
      </c>
      <c r="D84" t="s">
        <v>2879</v>
      </c>
      <c r="E84" t="s">
        <v>65</v>
      </c>
      <c r="F84" t="s">
        <v>2880</v>
      </c>
      <c r="G84" t="s">
        <v>2881</v>
      </c>
      <c r="H84" t="s">
        <v>44</v>
      </c>
      <c r="I84" t="s">
        <v>1358</v>
      </c>
      <c r="J84" t="s">
        <v>69</v>
      </c>
      <c r="K84" t="s">
        <v>70</v>
      </c>
      <c r="L84" t="s">
        <v>46</v>
      </c>
      <c r="M84" t="s">
        <v>820</v>
      </c>
      <c r="N84" t="s">
        <v>944</v>
      </c>
      <c r="O84" t="s">
        <v>51</v>
      </c>
      <c r="P84" t="s">
        <v>73</v>
      </c>
      <c r="Q84" s="130">
        <v>1302</v>
      </c>
      <c r="R84" s="132">
        <v>2.9780000000000002</v>
      </c>
      <c r="S84" s="136">
        <v>5081</v>
      </c>
      <c r="U84" s="130">
        <v>197.00800000000001</v>
      </c>
      <c r="V84" s="134">
        <v>1.8E-5</v>
      </c>
      <c r="W84" s="134">
        <v>1.55071921041233E-2</v>
      </c>
      <c r="X84" s="134">
        <v>6.0203483150637503E-3</v>
      </c>
    </row>
    <row r="85" spans="1:24">
      <c r="A85">
        <v>337</v>
      </c>
      <c r="B85">
        <v>1477</v>
      </c>
      <c r="C85" t="s">
        <v>2882</v>
      </c>
      <c r="D85" t="s">
        <v>2883</v>
      </c>
      <c r="E85" t="s">
        <v>65</v>
      </c>
      <c r="F85" t="s">
        <v>2884</v>
      </c>
      <c r="G85" t="s">
        <v>2885</v>
      </c>
      <c r="H85" t="s">
        <v>44</v>
      </c>
      <c r="I85" t="s">
        <v>1358</v>
      </c>
      <c r="J85" t="s">
        <v>69</v>
      </c>
      <c r="K85" t="s">
        <v>70</v>
      </c>
      <c r="L85" t="s">
        <v>46</v>
      </c>
      <c r="M85" t="s">
        <v>820</v>
      </c>
      <c r="N85" t="s">
        <v>992</v>
      </c>
      <c r="O85" t="s">
        <v>51</v>
      </c>
      <c r="P85" t="s">
        <v>73</v>
      </c>
      <c r="Q85" s="130">
        <v>20</v>
      </c>
      <c r="R85" s="132">
        <v>2.9780000000000002</v>
      </c>
      <c r="S85" s="136">
        <v>119943</v>
      </c>
      <c r="U85" s="130">
        <v>71.438000000000002</v>
      </c>
      <c r="V85" s="134">
        <v>0</v>
      </c>
      <c r="W85" s="134">
        <v>5.6231269790223398E-3</v>
      </c>
      <c r="X85" s="134">
        <v>2.1830633686768701E-3</v>
      </c>
    </row>
    <row r="86" spans="1:24">
      <c r="A86">
        <v>337</v>
      </c>
      <c r="B86">
        <v>1477</v>
      </c>
      <c r="C86" t="s">
        <v>2886</v>
      </c>
      <c r="D86" t="s">
        <v>2887</v>
      </c>
      <c r="E86" t="s">
        <v>65</v>
      </c>
      <c r="F86" t="s">
        <v>2888</v>
      </c>
      <c r="G86" t="s">
        <v>2889</v>
      </c>
      <c r="H86" t="s">
        <v>44</v>
      </c>
      <c r="I86" t="s">
        <v>1358</v>
      </c>
      <c r="J86" t="s">
        <v>69</v>
      </c>
      <c r="K86" t="s">
        <v>70</v>
      </c>
      <c r="L86" t="s">
        <v>46</v>
      </c>
      <c r="M86" t="s">
        <v>820</v>
      </c>
      <c r="N86" t="s">
        <v>995</v>
      </c>
      <c r="O86" t="s">
        <v>51</v>
      </c>
      <c r="P86" t="s">
        <v>73</v>
      </c>
      <c r="Q86" s="130">
        <v>75</v>
      </c>
      <c r="R86" s="132">
        <v>2.9780000000000002</v>
      </c>
      <c r="S86" s="136">
        <v>101137</v>
      </c>
      <c r="U86" s="130">
        <v>225.88900000000001</v>
      </c>
      <c r="V86" s="134">
        <v>0</v>
      </c>
      <c r="W86" s="134">
        <v>1.77805142842032E-2</v>
      </c>
      <c r="X86" s="134">
        <v>6.9029188839033803E-3</v>
      </c>
    </row>
    <row r="87" spans="1:24">
      <c r="A87">
        <v>337</v>
      </c>
      <c r="B87">
        <v>1477</v>
      </c>
      <c r="C87" t="s">
        <v>2890</v>
      </c>
      <c r="D87" t="s">
        <v>2891</v>
      </c>
      <c r="E87" t="s">
        <v>65</v>
      </c>
      <c r="F87" t="s">
        <v>2892</v>
      </c>
      <c r="G87" t="s">
        <v>2893</v>
      </c>
      <c r="H87" t="s">
        <v>44</v>
      </c>
      <c r="I87" t="s">
        <v>1358</v>
      </c>
      <c r="J87" t="s">
        <v>69</v>
      </c>
      <c r="K87" t="s">
        <v>70</v>
      </c>
      <c r="L87" t="s">
        <v>46</v>
      </c>
      <c r="M87" t="s">
        <v>822</v>
      </c>
      <c r="N87" t="s">
        <v>1006</v>
      </c>
      <c r="O87" t="s">
        <v>51</v>
      </c>
      <c r="P87" t="s">
        <v>73</v>
      </c>
      <c r="Q87" s="130">
        <v>309</v>
      </c>
      <c r="R87" s="132">
        <v>2.9780000000000002</v>
      </c>
      <c r="S87" s="136">
        <v>35333</v>
      </c>
      <c r="U87" s="130">
        <v>325.13499999999999</v>
      </c>
      <c r="V87" s="134">
        <v>0</v>
      </c>
      <c r="W87" s="134">
        <v>2.5592456906566901E-2</v>
      </c>
      <c r="X87" s="134">
        <v>9.9357448970290498E-3</v>
      </c>
    </row>
    <row r="88" spans="1:24">
      <c r="A88">
        <v>337</v>
      </c>
      <c r="B88">
        <v>1477</v>
      </c>
      <c r="C88" t="s">
        <v>2894</v>
      </c>
      <c r="D88" t="s">
        <v>2895</v>
      </c>
      <c r="E88" t="s">
        <v>65</v>
      </c>
      <c r="F88" t="s">
        <v>2896</v>
      </c>
      <c r="G88" t="s">
        <v>2897</v>
      </c>
      <c r="H88" t="s">
        <v>44</v>
      </c>
      <c r="I88" t="s">
        <v>1358</v>
      </c>
      <c r="J88" t="s">
        <v>69</v>
      </c>
      <c r="K88" t="s">
        <v>70</v>
      </c>
      <c r="L88" t="s">
        <v>46</v>
      </c>
      <c r="M88" t="s">
        <v>822</v>
      </c>
      <c r="N88" t="s">
        <v>1005</v>
      </c>
      <c r="O88" t="s">
        <v>51</v>
      </c>
      <c r="P88" t="s">
        <v>73</v>
      </c>
      <c r="Q88" s="130">
        <v>1208</v>
      </c>
      <c r="R88" s="132">
        <v>2.9780000000000002</v>
      </c>
      <c r="S88" s="136">
        <v>13963</v>
      </c>
      <c r="U88" s="130">
        <v>502.30799999999999</v>
      </c>
      <c r="V88" s="134">
        <v>0</v>
      </c>
      <c r="W88" s="134">
        <v>3.95383607987842E-2</v>
      </c>
      <c r="X88" s="134">
        <v>1.5349955183185699E-2</v>
      </c>
    </row>
    <row r="89" spans="1:24">
      <c r="A89">
        <v>337</v>
      </c>
      <c r="B89">
        <v>1477</v>
      </c>
      <c r="C89" t="s">
        <v>2898</v>
      </c>
      <c r="D89" t="s">
        <v>2899</v>
      </c>
      <c r="E89" t="s">
        <v>65</v>
      </c>
      <c r="F89" t="s">
        <v>2900</v>
      </c>
      <c r="G89" t="s">
        <v>2901</v>
      </c>
      <c r="H89" t="s">
        <v>44</v>
      </c>
      <c r="I89" t="s">
        <v>1358</v>
      </c>
      <c r="J89" t="s">
        <v>69</v>
      </c>
      <c r="K89" t="s">
        <v>70</v>
      </c>
      <c r="L89" t="s">
        <v>46</v>
      </c>
      <c r="M89" t="s">
        <v>820</v>
      </c>
      <c r="N89" t="s">
        <v>995</v>
      </c>
      <c r="O89" t="s">
        <v>51</v>
      </c>
      <c r="P89" t="s">
        <v>73</v>
      </c>
      <c r="Q89" s="130">
        <v>401</v>
      </c>
      <c r="R89" s="132">
        <v>2.9780000000000002</v>
      </c>
      <c r="S89" s="136">
        <v>9178</v>
      </c>
      <c r="U89" s="130">
        <v>109.602</v>
      </c>
      <c r="V89" s="134">
        <v>0</v>
      </c>
      <c r="W89" s="134">
        <v>8.6271115549887405E-3</v>
      </c>
      <c r="X89" s="134">
        <v>3.3492985812778801E-3</v>
      </c>
    </row>
    <row r="90" spans="1:24">
      <c r="A90">
        <v>337</v>
      </c>
      <c r="B90">
        <v>1477</v>
      </c>
      <c r="C90" t="s">
        <v>2902</v>
      </c>
      <c r="D90" t="s">
        <v>2903</v>
      </c>
      <c r="E90" t="s">
        <v>65</v>
      </c>
      <c r="F90" t="s">
        <v>2904</v>
      </c>
      <c r="G90" t="s">
        <v>2905</v>
      </c>
      <c r="H90" t="s">
        <v>44</v>
      </c>
      <c r="I90" t="s">
        <v>1358</v>
      </c>
      <c r="J90" t="s">
        <v>69</v>
      </c>
      <c r="K90" t="s">
        <v>70</v>
      </c>
      <c r="L90" t="s">
        <v>46</v>
      </c>
      <c r="M90" t="s">
        <v>822</v>
      </c>
      <c r="N90" t="s">
        <v>1005</v>
      </c>
      <c r="O90" t="s">
        <v>51</v>
      </c>
      <c r="P90" t="s">
        <v>73</v>
      </c>
      <c r="Q90" s="130">
        <v>316</v>
      </c>
      <c r="R90" s="132">
        <v>2.9780000000000002</v>
      </c>
      <c r="S90" s="136">
        <v>29789</v>
      </c>
      <c r="U90" s="130">
        <v>280.32900000000001</v>
      </c>
      <c r="V90" s="134">
        <v>0</v>
      </c>
      <c r="W90" s="134">
        <v>2.2065612893907301E-2</v>
      </c>
      <c r="X90" s="134">
        <v>8.5665202645785199E-3</v>
      </c>
    </row>
    <row r="91" spans="1:24">
      <c r="A91">
        <v>337</v>
      </c>
      <c r="B91">
        <v>1477</v>
      </c>
      <c r="C91" t="s">
        <v>2906</v>
      </c>
      <c r="D91" t="s">
        <v>2907</v>
      </c>
      <c r="E91" t="s">
        <v>65</v>
      </c>
      <c r="F91" t="s">
        <v>2908</v>
      </c>
      <c r="G91" t="s">
        <v>2909</v>
      </c>
      <c r="H91" t="s">
        <v>44</v>
      </c>
      <c r="I91" t="s">
        <v>1358</v>
      </c>
      <c r="J91" t="s">
        <v>69</v>
      </c>
      <c r="K91" t="s">
        <v>70</v>
      </c>
      <c r="L91" t="s">
        <v>46</v>
      </c>
      <c r="M91" t="s">
        <v>822</v>
      </c>
      <c r="N91" t="s">
        <v>1002</v>
      </c>
      <c r="O91" t="s">
        <v>51</v>
      </c>
      <c r="P91" t="s">
        <v>73</v>
      </c>
      <c r="Q91" s="130">
        <v>67</v>
      </c>
      <c r="R91" s="132">
        <v>2.9780000000000002</v>
      </c>
      <c r="S91" s="136">
        <v>37302</v>
      </c>
      <c r="U91" s="130">
        <v>74.427000000000007</v>
      </c>
      <c r="V91" s="134">
        <v>0</v>
      </c>
      <c r="W91" s="134">
        <v>5.85841196747202E-3</v>
      </c>
      <c r="X91" s="134">
        <v>2.2744079250776499E-3</v>
      </c>
    </row>
    <row r="92" spans="1:24">
      <c r="A92">
        <v>337</v>
      </c>
      <c r="B92">
        <v>1477</v>
      </c>
      <c r="C92" t="s">
        <v>2773</v>
      </c>
      <c r="D92" t="s">
        <v>2774</v>
      </c>
      <c r="E92" t="s">
        <v>41</v>
      </c>
      <c r="F92" t="s">
        <v>2910</v>
      </c>
      <c r="G92" t="s">
        <v>2911</v>
      </c>
      <c r="H92" t="s">
        <v>44</v>
      </c>
      <c r="I92" t="s">
        <v>1358</v>
      </c>
      <c r="J92" t="s">
        <v>69</v>
      </c>
      <c r="K92" t="s">
        <v>45</v>
      </c>
      <c r="L92" t="s">
        <v>46</v>
      </c>
      <c r="M92" t="s">
        <v>822</v>
      </c>
      <c r="N92" t="s">
        <v>1002</v>
      </c>
      <c r="O92" t="s">
        <v>51</v>
      </c>
      <c r="P92" t="s">
        <v>73</v>
      </c>
      <c r="Q92" s="130">
        <v>18</v>
      </c>
      <c r="R92" s="132">
        <v>2.9780000000000002</v>
      </c>
      <c r="S92" s="136">
        <v>9085</v>
      </c>
      <c r="U92" s="130">
        <v>4.87</v>
      </c>
      <c r="V92" s="134">
        <v>0</v>
      </c>
      <c r="W92" s="134">
        <v>3.8332789528339498E-4</v>
      </c>
      <c r="X92" s="134">
        <v>1.4881916938867999E-4</v>
      </c>
    </row>
    <row r="93" spans="1:24">
      <c r="A93">
        <v>337</v>
      </c>
      <c r="B93">
        <v>1477</v>
      </c>
      <c r="C93" t="s">
        <v>2912</v>
      </c>
      <c r="D93" t="s">
        <v>2913</v>
      </c>
      <c r="E93" t="s">
        <v>65</v>
      </c>
      <c r="F93" t="s">
        <v>2914</v>
      </c>
      <c r="G93" t="s">
        <v>2915</v>
      </c>
      <c r="H93" t="s">
        <v>44</v>
      </c>
      <c r="I93" t="s">
        <v>1358</v>
      </c>
      <c r="J93" t="s">
        <v>69</v>
      </c>
      <c r="K93" t="s">
        <v>70</v>
      </c>
      <c r="L93" t="s">
        <v>46</v>
      </c>
      <c r="M93" t="s">
        <v>822</v>
      </c>
      <c r="N93" t="s">
        <v>1005</v>
      </c>
      <c r="O93" t="s">
        <v>51</v>
      </c>
      <c r="P93" t="s">
        <v>73</v>
      </c>
      <c r="Q93" s="130">
        <v>164</v>
      </c>
      <c r="R93" s="132">
        <v>2.9780000000000002</v>
      </c>
      <c r="S93" s="136">
        <v>20009</v>
      </c>
      <c r="U93" s="130">
        <v>97.721999999999994</v>
      </c>
      <c r="V93" s="134">
        <v>0</v>
      </c>
      <c r="W93" s="134">
        <v>7.69205215252842E-3</v>
      </c>
      <c r="X93" s="134">
        <v>2.9862810046406602E-3</v>
      </c>
    </row>
    <row r="94" spans="1:24">
      <c r="A94">
        <v>337</v>
      </c>
      <c r="B94">
        <v>1477</v>
      </c>
      <c r="C94" t="s">
        <v>2619</v>
      </c>
      <c r="D94" t="s">
        <v>2620</v>
      </c>
      <c r="E94" t="s">
        <v>65</v>
      </c>
      <c r="F94" t="s">
        <v>2916</v>
      </c>
      <c r="G94" t="s">
        <v>2622</v>
      </c>
      <c r="H94" t="s">
        <v>44</v>
      </c>
      <c r="I94" t="s">
        <v>1358</v>
      </c>
      <c r="J94" t="s">
        <v>69</v>
      </c>
      <c r="K94" t="s">
        <v>70</v>
      </c>
      <c r="L94" t="s">
        <v>46</v>
      </c>
      <c r="M94" t="s">
        <v>820</v>
      </c>
      <c r="N94" t="s">
        <v>1014</v>
      </c>
      <c r="O94" t="s">
        <v>51</v>
      </c>
      <c r="P94" t="s">
        <v>73</v>
      </c>
      <c r="Q94" s="130">
        <v>23</v>
      </c>
      <c r="R94" s="132">
        <v>2.9780000000000002</v>
      </c>
      <c r="S94" s="136">
        <v>10890</v>
      </c>
      <c r="U94" s="130">
        <v>7.4589999999999996</v>
      </c>
      <c r="V94" s="134">
        <v>0</v>
      </c>
      <c r="W94" s="134">
        <v>5.8712247252266795E-4</v>
      </c>
      <c r="X94" s="134">
        <v>2.27938221468738E-4</v>
      </c>
    </row>
    <row r="95" spans="1:24">
      <c r="A95">
        <v>337</v>
      </c>
      <c r="B95">
        <v>1477</v>
      </c>
      <c r="C95" t="s">
        <v>2917</v>
      </c>
      <c r="D95" t="s">
        <v>2918</v>
      </c>
      <c r="E95" t="s">
        <v>65</v>
      </c>
      <c r="F95" t="s">
        <v>2919</v>
      </c>
      <c r="G95" t="s">
        <v>2920</v>
      </c>
      <c r="H95" t="s">
        <v>44</v>
      </c>
      <c r="I95" t="s">
        <v>1358</v>
      </c>
      <c r="J95" t="s">
        <v>69</v>
      </c>
      <c r="K95" t="s">
        <v>219</v>
      </c>
      <c r="L95" t="s">
        <v>46</v>
      </c>
      <c r="M95" t="s">
        <v>822</v>
      </c>
      <c r="N95" t="s">
        <v>1002</v>
      </c>
      <c r="O95" t="s">
        <v>51</v>
      </c>
      <c r="P95" t="s">
        <v>73</v>
      </c>
      <c r="Q95" s="130">
        <v>394</v>
      </c>
      <c r="R95" s="132">
        <v>2.9780000000000002</v>
      </c>
      <c r="S95" s="136">
        <v>11667</v>
      </c>
      <c r="U95" s="130">
        <v>136.893</v>
      </c>
      <c r="V95" s="134">
        <v>0</v>
      </c>
      <c r="W95" s="134">
        <v>1.07752761107009E-2</v>
      </c>
      <c r="X95" s="134">
        <v>4.1832792772429801E-3</v>
      </c>
    </row>
    <row r="96" spans="1:24">
      <c r="A96">
        <v>337</v>
      </c>
      <c r="B96">
        <v>1477</v>
      </c>
      <c r="C96" t="s">
        <v>2921</v>
      </c>
      <c r="D96" t="s">
        <v>2922</v>
      </c>
      <c r="E96" t="s">
        <v>65</v>
      </c>
      <c r="F96" t="s">
        <v>2923</v>
      </c>
      <c r="G96" t="s">
        <v>2924</v>
      </c>
      <c r="H96" t="s">
        <v>44</v>
      </c>
      <c r="I96" t="s">
        <v>1358</v>
      </c>
      <c r="J96" t="s">
        <v>69</v>
      </c>
      <c r="K96" t="s">
        <v>70</v>
      </c>
      <c r="L96" t="s">
        <v>46</v>
      </c>
      <c r="M96" t="s">
        <v>822</v>
      </c>
      <c r="N96" t="s">
        <v>1002</v>
      </c>
      <c r="O96" t="s">
        <v>51</v>
      </c>
      <c r="P96" t="s">
        <v>73</v>
      </c>
      <c r="Q96" s="130">
        <v>292</v>
      </c>
      <c r="R96" s="132">
        <v>2.9780000000000002</v>
      </c>
      <c r="S96" s="136">
        <v>34102</v>
      </c>
      <c r="U96" s="130">
        <v>296.54300000000001</v>
      </c>
      <c r="V96" s="134">
        <v>9.9999999999999995E-7</v>
      </c>
      <c r="W96" s="134">
        <v>2.3341872331722999E-2</v>
      </c>
      <c r="X96" s="134">
        <v>9.0620017356563692E-3</v>
      </c>
    </row>
    <row r="97" spans="1:24">
      <c r="A97">
        <v>337</v>
      </c>
      <c r="B97">
        <v>1477</v>
      </c>
      <c r="C97" t="s">
        <v>2925</v>
      </c>
      <c r="D97" t="s">
        <v>2926</v>
      </c>
      <c r="E97" t="s">
        <v>65</v>
      </c>
      <c r="F97" t="s">
        <v>2927</v>
      </c>
      <c r="G97" t="s">
        <v>2928</v>
      </c>
      <c r="H97" t="s">
        <v>44</v>
      </c>
      <c r="I97" t="s">
        <v>1358</v>
      </c>
      <c r="J97" t="s">
        <v>69</v>
      </c>
      <c r="K97" t="s">
        <v>70</v>
      </c>
      <c r="L97" t="s">
        <v>46</v>
      </c>
      <c r="M97" t="s">
        <v>820</v>
      </c>
      <c r="N97" t="s">
        <v>958</v>
      </c>
      <c r="O97" t="s">
        <v>51</v>
      </c>
      <c r="P97" t="s">
        <v>73</v>
      </c>
      <c r="Q97" s="130">
        <v>57</v>
      </c>
      <c r="R97" s="132">
        <v>2.9780000000000002</v>
      </c>
      <c r="S97" s="136">
        <v>72004</v>
      </c>
      <c r="U97" s="130">
        <v>122.224</v>
      </c>
      <c r="V97" s="134">
        <v>0</v>
      </c>
      <c r="W97" s="134">
        <v>9.6206511404829404E-3</v>
      </c>
      <c r="X97" s="134">
        <v>3.73501988590328E-3</v>
      </c>
    </row>
    <row r="98" spans="1:24">
      <c r="A98">
        <v>337</v>
      </c>
      <c r="B98">
        <v>1477</v>
      </c>
      <c r="C98" t="s">
        <v>2929</v>
      </c>
      <c r="D98" t="s">
        <v>2930</v>
      </c>
      <c r="E98" t="s">
        <v>41</v>
      </c>
      <c r="F98" t="s">
        <v>2931</v>
      </c>
      <c r="G98" t="s">
        <v>2932</v>
      </c>
      <c r="H98" t="s">
        <v>44</v>
      </c>
      <c r="I98" t="s">
        <v>1358</v>
      </c>
      <c r="J98" t="s">
        <v>69</v>
      </c>
      <c r="K98" t="s">
        <v>70</v>
      </c>
      <c r="L98" t="s">
        <v>46</v>
      </c>
      <c r="M98" t="s">
        <v>822</v>
      </c>
      <c r="N98" t="s">
        <v>1005</v>
      </c>
      <c r="O98" t="s">
        <v>51</v>
      </c>
      <c r="P98" t="s">
        <v>73</v>
      </c>
      <c r="Q98" s="130">
        <v>1168</v>
      </c>
      <c r="R98" s="132">
        <v>2.9780000000000002</v>
      </c>
      <c r="S98" s="136">
        <v>5844</v>
      </c>
      <c r="U98" s="130">
        <v>203.27199999999999</v>
      </c>
      <c r="V98" s="134">
        <v>2.0999999999999999E-5</v>
      </c>
      <c r="W98" s="134">
        <v>1.6000223084463E-2</v>
      </c>
      <c r="X98" s="134">
        <v>6.2117574503754401E-3</v>
      </c>
    </row>
    <row r="99" spans="1:24">
      <c r="A99">
        <v>337</v>
      </c>
      <c r="B99">
        <v>1477</v>
      </c>
      <c r="C99" t="s">
        <v>2933</v>
      </c>
      <c r="D99" t="s">
        <v>2934</v>
      </c>
      <c r="E99" t="s">
        <v>65</v>
      </c>
      <c r="F99" t="s">
        <v>2935</v>
      </c>
      <c r="G99" t="s">
        <v>2936</v>
      </c>
      <c r="H99" t="s">
        <v>44</v>
      </c>
      <c r="I99" t="s">
        <v>1358</v>
      </c>
      <c r="J99" t="s">
        <v>69</v>
      </c>
      <c r="K99" t="s">
        <v>762</v>
      </c>
      <c r="L99" t="s">
        <v>46</v>
      </c>
      <c r="M99" t="s">
        <v>820</v>
      </c>
      <c r="N99" t="s">
        <v>1005</v>
      </c>
      <c r="O99" t="s">
        <v>51</v>
      </c>
      <c r="P99" t="s">
        <v>73</v>
      </c>
      <c r="Q99" s="130">
        <v>50</v>
      </c>
      <c r="R99" s="132">
        <v>2.9780000000000002</v>
      </c>
      <c r="S99" s="136">
        <v>47757</v>
      </c>
      <c r="T99" s="130">
        <v>3.7999999999999999E-2</v>
      </c>
      <c r="U99" s="130">
        <v>71.222999999999999</v>
      </c>
      <c r="V99" s="134">
        <v>0</v>
      </c>
      <c r="W99" s="134">
        <v>5.6061636421059699E-3</v>
      </c>
      <c r="X99" s="134">
        <v>2.1764777020947699E-3</v>
      </c>
    </row>
    <row r="100" spans="1:24">
      <c r="A100">
        <v>337</v>
      </c>
      <c r="B100">
        <v>1477</v>
      </c>
      <c r="C100" t="s">
        <v>2717</v>
      </c>
      <c r="D100" t="s">
        <v>2718</v>
      </c>
      <c r="E100" t="s">
        <v>41</v>
      </c>
      <c r="F100" t="s">
        <v>2937</v>
      </c>
      <c r="G100" t="s">
        <v>2720</v>
      </c>
      <c r="H100" t="s">
        <v>44</v>
      </c>
      <c r="I100" t="s">
        <v>1358</v>
      </c>
      <c r="J100" t="s">
        <v>69</v>
      </c>
      <c r="K100" t="s">
        <v>219</v>
      </c>
      <c r="L100" t="s">
        <v>46</v>
      </c>
      <c r="M100" t="s">
        <v>822</v>
      </c>
      <c r="N100" t="s">
        <v>1005</v>
      </c>
      <c r="O100" t="s">
        <v>51</v>
      </c>
      <c r="P100" t="s">
        <v>73</v>
      </c>
      <c r="Q100" s="130">
        <v>470</v>
      </c>
      <c r="R100" s="132">
        <v>2.9780000000000002</v>
      </c>
      <c r="S100" s="136">
        <v>26064</v>
      </c>
      <c r="U100" s="130">
        <v>364.80700000000002</v>
      </c>
      <c r="V100" s="134">
        <v>3.9999999999999998E-6</v>
      </c>
      <c r="W100" s="134">
        <v>2.8715204448438902E-2</v>
      </c>
      <c r="X100" s="134">
        <v>1.11480873879097E-2</v>
      </c>
    </row>
    <row r="101" spans="1:24">
      <c r="A101">
        <v>337</v>
      </c>
      <c r="B101">
        <v>9962</v>
      </c>
      <c r="C101" t="s">
        <v>1784</v>
      </c>
      <c r="D101" t="s">
        <v>1785</v>
      </c>
      <c r="E101" t="s">
        <v>41</v>
      </c>
      <c r="F101" t="s">
        <v>2617</v>
      </c>
      <c r="G101" t="s">
        <v>2618</v>
      </c>
      <c r="H101" t="s">
        <v>44</v>
      </c>
      <c r="I101" t="s">
        <v>1358</v>
      </c>
      <c r="J101" t="s">
        <v>45</v>
      </c>
      <c r="K101" t="s">
        <v>45</v>
      </c>
      <c r="L101" t="s">
        <v>46</v>
      </c>
      <c r="M101" t="s">
        <v>47</v>
      </c>
      <c r="N101" t="s">
        <v>908</v>
      </c>
      <c r="O101" t="s">
        <v>51</v>
      </c>
      <c r="P101" t="s">
        <v>52</v>
      </c>
      <c r="Q101" s="130">
        <v>3224</v>
      </c>
      <c r="R101" s="132">
        <v>1</v>
      </c>
      <c r="S101" s="136">
        <v>9250</v>
      </c>
      <c r="U101" s="130">
        <v>298.22000000000003</v>
      </c>
      <c r="V101" s="134">
        <v>1.0000000000000001E-5</v>
      </c>
      <c r="W101" s="134">
        <v>2.11418552891065E-2</v>
      </c>
      <c r="X101" s="134">
        <v>5.2864796001910802E-3</v>
      </c>
    </row>
    <row r="102" spans="1:24">
      <c r="A102">
        <v>337</v>
      </c>
      <c r="B102">
        <v>9962</v>
      </c>
      <c r="C102" t="s">
        <v>2619</v>
      </c>
      <c r="D102" t="s">
        <v>2620</v>
      </c>
      <c r="E102" t="s">
        <v>65</v>
      </c>
      <c r="F102" t="s">
        <v>2621</v>
      </c>
      <c r="G102" t="s">
        <v>2622</v>
      </c>
      <c r="H102" t="s">
        <v>44</v>
      </c>
      <c r="I102" t="s">
        <v>1358</v>
      </c>
      <c r="J102" t="s">
        <v>45</v>
      </c>
      <c r="K102" t="s">
        <v>70</v>
      </c>
      <c r="L102" t="s">
        <v>46</v>
      </c>
      <c r="M102" t="s">
        <v>47</v>
      </c>
      <c r="N102" t="s">
        <v>49</v>
      </c>
      <c r="O102" t="s">
        <v>51</v>
      </c>
      <c r="P102" t="s">
        <v>52</v>
      </c>
      <c r="Q102" s="130">
        <v>431</v>
      </c>
      <c r="R102" s="132">
        <v>1</v>
      </c>
      <c r="S102" s="136">
        <v>32500</v>
      </c>
      <c r="U102" s="130">
        <v>140.07499999999999</v>
      </c>
      <c r="V102" s="134">
        <v>7.9999999999999996E-6</v>
      </c>
      <c r="W102" s="134">
        <v>9.9304050017490209E-3</v>
      </c>
      <c r="X102" s="134">
        <v>2.48307836495462E-3</v>
      </c>
    </row>
    <row r="103" spans="1:24">
      <c r="A103">
        <v>337</v>
      </c>
      <c r="B103">
        <v>9962</v>
      </c>
      <c r="C103" t="s">
        <v>2627</v>
      </c>
      <c r="D103" t="s">
        <v>2628</v>
      </c>
      <c r="E103" t="s">
        <v>41</v>
      </c>
      <c r="F103" t="s">
        <v>2629</v>
      </c>
      <c r="G103" t="s">
        <v>2630</v>
      </c>
      <c r="H103" t="s">
        <v>44</v>
      </c>
      <c r="I103" t="s">
        <v>1358</v>
      </c>
      <c r="J103" t="s">
        <v>45</v>
      </c>
      <c r="K103" t="s">
        <v>45</v>
      </c>
      <c r="L103" t="s">
        <v>46</v>
      </c>
      <c r="M103" t="s">
        <v>47</v>
      </c>
      <c r="N103" t="s">
        <v>911</v>
      </c>
      <c r="O103" t="s">
        <v>51</v>
      </c>
      <c r="P103" t="s">
        <v>52</v>
      </c>
      <c r="Q103" s="130">
        <v>229</v>
      </c>
      <c r="R103" s="132">
        <v>1</v>
      </c>
      <c r="S103" s="136">
        <v>23030</v>
      </c>
      <c r="U103" s="130">
        <v>52.738999999999997</v>
      </c>
      <c r="V103" s="134">
        <v>1.5E-5</v>
      </c>
      <c r="W103" s="134">
        <v>3.7388302713956198E-3</v>
      </c>
      <c r="X103" s="134">
        <v>9.3488720304002796E-4</v>
      </c>
    </row>
    <row r="104" spans="1:24">
      <c r="A104">
        <v>337</v>
      </c>
      <c r="B104">
        <v>9962</v>
      </c>
      <c r="C104" t="s">
        <v>2631</v>
      </c>
      <c r="D104" t="s">
        <v>2632</v>
      </c>
      <c r="E104" t="s">
        <v>41</v>
      </c>
      <c r="F104" t="s">
        <v>2633</v>
      </c>
      <c r="G104" t="s">
        <v>2634</v>
      </c>
      <c r="H104" t="s">
        <v>44</v>
      </c>
      <c r="I104" t="s">
        <v>1358</v>
      </c>
      <c r="J104" t="s">
        <v>45</v>
      </c>
      <c r="K104" t="s">
        <v>45</v>
      </c>
      <c r="L104" t="s">
        <v>46</v>
      </c>
      <c r="M104" t="s">
        <v>47</v>
      </c>
      <c r="N104" t="s">
        <v>923</v>
      </c>
      <c r="O104" t="s">
        <v>51</v>
      </c>
      <c r="P104" t="s">
        <v>52</v>
      </c>
      <c r="Q104" s="130">
        <v>2000</v>
      </c>
      <c r="R104" s="132">
        <v>1</v>
      </c>
      <c r="S104" s="136">
        <v>2401</v>
      </c>
      <c r="U104" s="130">
        <v>48.02</v>
      </c>
      <c r="V104" s="134">
        <v>1.2999999999999999E-5</v>
      </c>
      <c r="W104" s="134">
        <v>3.4043051806816899E-3</v>
      </c>
      <c r="X104" s="134">
        <v>8.5123985782702605E-4</v>
      </c>
    </row>
    <row r="105" spans="1:24">
      <c r="A105">
        <v>337</v>
      </c>
      <c r="B105">
        <v>9962</v>
      </c>
      <c r="C105" t="s">
        <v>2637</v>
      </c>
      <c r="D105" t="s">
        <v>2638</v>
      </c>
      <c r="E105" t="s">
        <v>41</v>
      </c>
      <c r="F105" t="s">
        <v>2639</v>
      </c>
      <c r="G105" t="s">
        <v>2640</v>
      </c>
      <c r="H105" t="s">
        <v>44</v>
      </c>
      <c r="I105" t="s">
        <v>1358</v>
      </c>
      <c r="J105" t="s">
        <v>45</v>
      </c>
      <c r="K105" t="s">
        <v>45</v>
      </c>
      <c r="L105" t="s">
        <v>46</v>
      </c>
      <c r="M105" t="s">
        <v>47</v>
      </c>
      <c r="N105" t="s">
        <v>159</v>
      </c>
      <c r="O105" t="s">
        <v>51</v>
      </c>
      <c r="P105" t="s">
        <v>52</v>
      </c>
      <c r="Q105" s="130">
        <v>167</v>
      </c>
      <c r="R105" s="132">
        <v>1</v>
      </c>
      <c r="S105" s="136">
        <v>226000</v>
      </c>
      <c r="T105" s="130">
        <v>0.47399999999999998</v>
      </c>
      <c r="U105" s="130">
        <v>377.89400000000001</v>
      </c>
      <c r="V105" s="134">
        <v>3.9999999999999998E-6</v>
      </c>
      <c r="W105" s="134">
        <v>2.6790242714576799E-2</v>
      </c>
      <c r="X105" s="134">
        <v>6.6988478380017999E-3</v>
      </c>
    </row>
    <row r="106" spans="1:24">
      <c r="A106">
        <v>337</v>
      </c>
      <c r="B106">
        <v>9962</v>
      </c>
      <c r="C106" t="s">
        <v>2641</v>
      </c>
      <c r="D106" t="s">
        <v>2642</v>
      </c>
      <c r="E106" t="s">
        <v>41</v>
      </c>
      <c r="F106" t="s">
        <v>2643</v>
      </c>
      <c r="G106" t="s">
        <v>2644</v>
      </c>
      <c r="H106" t="s">
        <v>44</v>
      </c>
      <c r="I106" t="s">
        <v>1358</v>
      </c>
      <c r="J106" t="s">
        <v>45</v>
      </c>
      <c r="K106" t="s">
        <v>45</v>
      </c>
      <c r="L106" t="s">
        <v>46</v>
      </c>
      <c r="M106" t="s">
        <v>47</v>
      </c>
      <c r="N106" t="s">
        <v>924</v>
      </c>
      <c r="O106" t="s">
        <v>51</v>
      </c>
      <c r="P106" t="s">
        <v>52</v>
      </c>
      <c r="Q106" s="130">
        <v>737</v>
      </c>
      <c r="R106" s="132">
        <v>1</v>
      </c>
      <c r="S106" s="136">
        <v>4479</v>
      </c>
      <c r="U106" s="130">
        <v>33.01</v>
      </c>
      <c r="V106" s="134">
        <v>1.1E-5</v>
      </c>
      <c r="W106" s="134">
        <v>2.3402102666491898E-3</v>
      </c>
      <c r="X106" s="134">
        <v>5.8516500399911301E-4</v>
      </c>
    </row>
    <row r="107" spans="1:24">
      <c r="A107">
        <v>337</v>
      </c>
      <c r="B107">
        <v>9962</v>
      </c>
      <c r="C107" t="s">
        <v>1859</v>
      </c>
      <c r="D107" t="s">
        <v>1860</v>
      </c>
      <c r="E107" t="s">
        <v>41</v>
      </c>
      <c r="F107" t="s">
        <v>2645</v>
      </c>
      <c r="G107" t="s">
        <v>2646</v>
      </c>
      <c r="H107" t="s">
        <v>44</v>
      </c>
      <c r="I107" t="s">
        <v>1358</v>
      </c>
      <c r="J107" t="s">
        <v>45</v>
      </c>
      <c r="K107" t="s">
        <v>45</v>
      </c>
      <c r="L107" t="s">
        <v>46</v>
      </c>
      <c r="M107" t="s">
        <v>47</v>
      </c>
      <c r="N107" t="s">
        <v>150</v>
      </c>
      <c r="O107" t="s">
        <v>51</v>
      </c>
      <c r="P107" t="s">
        <v>52</v>
      </c>
      <c r="Q107" s="130">
        <v>144</v>
      </c>
      <c r="R107" s="132">
        <v>1</v>
      </c>
      <c r="S107" s="136">
        <v>1853</v>
      </c>
      <c r="U107" s="130">
        <v>2.6680000000000001</v>
      </c>
      <c r="V107" s="134">
        <v>0</v>
      </c>
      <c r="W107" s="134">
        <v>1.8916650561675501E-4</v>
      </c>
      <c r="X107" s="134">
        <v>4.7300715065327098E-5</v>
      </c>
    </row>
    <row r="108" spans="1:24">
      <c r="A108">
        <v>337</v>
      </c>
      <c r="B108">
        <v>9962</v>
      </c>
      <c r="C108" t="s">
        <v>1865</v>
      </c>
      <c r="D108" t="s">
        <v>1866</v>
      </c>
      <c r="E108" t="s">
        <v>41</v>
      </c>
      <c r="F108" t="s">
        <v>2647</v>
      </c>
      <c r="G108" t="s">
        <v>2648</v>
      </c>
      <c r="H108" t="s">
        <v>44</v>
      </c>
      <c r="I108" t="s">
        <v>1358</v>
      </c>
      <c r="J108" t="s">
        <v>45</v>
      </c>
      <c r="K108" t="s">
        <v>70</v>
      </c>
      <c r="L108" t="s">
        <v>46</v>
      </c>
      <c r="M108" t="s">
        <v>47</v>
      </c>
      <c r="N108" t="s">
        <v>49</v>
      </c>
      <c r="O108" t="s">
        <v>51</v>
      </c>
      <c r="P108" t="s">
        <v>52</v>
      </c>
      <c r="Q108" s="130">
        <v>1950.7</v>
      </c>
      <c r="R108" s="132">
        <v>1</v>
      </c>
      <c r="S108" s="136">
        <v>26300</v>
      </c>
      <c r="U108" s="130">
        <v>513.03399999999999</v>
      </c>
      <c r="V108" s="134">
        <v>1.4E-5</v>
      </c>
      <c r="W108" s="134">
        <v>3.6370775603839403E-2</v>
      </c>
      <c r="X108" s="134">
        <v>9.0944413649399394E-3</v>
      </c>
    </row>
    <row r="109" spans="1:24">
      <c r="A109">
        <v>337</v>
      </c>
      <c r="B109">
        <v>9962</v>
      </c>
      <c r="C109" t="s">
        <v>2649</v>
      </c>
      <c r="D109" t="s">
        <v>2650</v>
      </c>
      <c r="E109" t="s">
        <v>41</v>
      </c>
      <c r="F109" t="s">
        <v>2651</v>
      </c>
      <c r="G109" t="s">
        <v>2652</v>
      </c>
      <c r="H109" t="s">
        <v>44</v>
      </c>
      <c r="I109" t="s">
        <v>1358</v>
      </c>
      <c r="J109" t="s">
        <v>45</v>
      </c>
      <c r="K109" t="s">
        <v>45</v>
      </c>
      <c r="L109" t="s">
        <v>46</v>
      </c>
      <c r="M109" t="s">
        <v>47</v>
      </c>
      <c r="N109" t="s">
        <v>912</v>
      </c>
      <c r="O109" t="s">
        <v>51</v>
      </c>
      <c r="P109" t="s">
        <v>52</v>
      </c>
      <c r="Q109" s="130">
        <v>66</v>
      </c>
      <c r="R109" s="132">
        <v>1</v>
      </c>
      <c r="S109" s="136">
        <v>21700</v>
      </c>
      <c r="U109" s="130">
        <v>14.321999999999999</v>
      </c>
      <c r="V109" s="134">
        <v>5.0000000000000004E-6</v>
      </c>
      <c r="W109" s="134">
        <v>1.0153365014103099E-3</v>
      </c>
      <c r="X109" s="134">
        <v>2.5388290803412498E-4</v>
      </c>
    </row>
    <row r="110" spans="1:24">
      <c r="A110">
        <v>337</v>
      </c>
      <c r="B110">
        <v>9962</v>
      </c>
      <c r="C110" t="s">
        <v>2657</v>
      </c>
      <c r="D110" t="s">
        <v>2658</v>
      </c>
      <c r="E110" t="s">
        <v>225</v>
      </c>
      <c r="F110" t="s">
        <v>2657</v>
      </c>
      <c r="G110" t="s">
        <v>2659</v>
      </c>
      <c r="H110" t="s">
        <v>44</v>
      </c>
      <c r="I110" t="s">
        <v>1358</v>
      </c>
      <c r="J110" t="s">
        <v>45</v>
      </c>
      <c r="K110" t="s">
        <v>228</v>
      </c>
      <c r="L110" t="s">
        <v>46</v>
      </c>
      <c r="M110" t="s">
        <v>47</v>
      </c>
      <c r="N110" t="s">
        <v>924</v>
      </c>
      <c r="O110" t="s">
        <v>51</v>
      </c>
      <c r="P110" t="s">
        <v>52</v>
      </c>
      <c r="Q110" s="130">
        <v>1260</v>
      </c>
      <c r="R110" s="132">
        <v>1</v>
      </c>
      <c r="S110" s="136">
        <v>13350</v>
      </c>
      <c r="U110" s="130">
        <v>168.21</v>
      </c>
      <c r="V110" s="134">
        <v>5.5000000000000002E-5</v>
      </c>
      <c r="W110" s="134">
        <v>1.1924993220376301E-2</v>
      </c>
      <c r="X110" s="134">
        <v>2.9818212512512298E-3</v>
      </c>
    </row>
    <row r="111" spans="1:24">
      <c r="A111">
        <v>337</v>
      </c>
      <c r="B111">
        <v>9962</v>
      </c>
      <c r="C111" t="s">
        <v>1934</v>
      </c>
      <c r="D111" t="s">
        <v>1935</v>
      </c>
      <c r="E111" t="s">
        <v>41</v>
      </c>
      <c r="F111" t="s">
        <v>2660</v>
      </c>
      <c r="G111" t="s">
        <v>2661</v>
      </c>
      <c r="H111" t="s">
        <v>44</v>
      </c>
      <c r="I111" t="s">
        <v>1358</v>
      </c>
      <c r="J111" t="s">
        <v>45</v>
      </c>
      <c r="K111" t="s">
        <v>45</v>
      </c>
      <c r="L111" t="s">
        <v>46</v>
      </c>
      <c r="M111" t="s">
        <v>47</v>
      </c>
      <c r="N111" t="s">
        <v>912</v>
      </c>
      <c r="O111" t="s">
        <v>51</v>
      </c>
      <c r="P111" t="s">
        <v>52</v>
      </c>
      <c r="Q111" s="130">
        <v>800</v>
      </c>
      <c r="R111" s="132">
        <v>1</v>
      </c>
      <c r="S111" s="136">
        <v>6242</v>
      </c>
      <c r="U111" s="130">
        <v>49.936</v>
      </c>
      <c r="V111" s="134">
        <v>6.9999999999999999E-6</v>
      </c>
      <c r="W111" s="134">
        <v>3.54013709917786E-3</v>
      </c>
      <c r="X111" s="134">
        <v>8.8520436360787905E-4</v>
      </c>
    </row>
    <row r="112" spans="1:24">
      <c r="A112">
        <v>337</v>
      </c>
      <c r="B112">
        <v>9962</v>
      </c>
      <c r="C112" t="s">
        <v>1940</v>
      </c>
      <c r="D112" t="s">
        <v>1941</v>
      </c>
      <c r="E112" t="s">
        <v>41</v>
      </c>
      <c r="F112" t="s">
        <v>2662</v>
      </c>
      <c r="G112" t="s">
        <v>2663</v>
      </c>
      <c r="H112" t="s">
        <v>44</v>
      </c>
      <c r="I112" t="s">
        <v>1358</v>
      </c>
      <c r="J112" t="s">
        <v>45</v>
      </c>
      <c r="K112" t="s">
        <v>45</v>
      </c>
      <c r="L112" t="s">
        <v>46</v>
      </c>
      <c r="M112" t="s">
        <v>47</v>
      </c>
      <c r="N112" t="s">
        <v>942</v>
      </c>
      <c r="O112" t="s">
        <v>51</v>
      </c>
      <c r="P112" t="s">
        <v>52</v>
      </c>
      <c r="Q112" s="130">
        <v>10933</v>
      </c>
      <c r="R112" s="132">
        <v>1</v>
      </c>
      <c r="S112" s="136">
        <v>702.7</v>
      </c>
      <c r="U112" s="130">
        <v>76.825999999999993</v>
      </c>
      <c r="V112" s="134">
        <v>3.9999999999999998E-6</v>
      </c>
      <c r="W112" s="134">
        <v>5.4464764688325999E-3</v>
      </c>
      <c r="X112" s="134">
        <v>1.36188079767247E-3</v>
      </c>
    </row>
    <row r="113" spans="1:24">
      <c r="A113">
        <v>337</v>
      </c>
      <c r="B113">
        <v>9962</v>
      </c>
      <c r="C113" t="s">
        <v>1946</v>
      </c>
      <c r="D113" t="s">
        <v>1947</v>
      </c>
      <c r="E113" t="s">
        <v>41</v>
      </c>
      <c r="F113" t="s">
        <v>2615</v>
      </c>
      <c r="G113" t="s">
        <v>2616</v>
      </c>
      <c r="H113" t="s">
        <v>44</v>
      </c>
      <c r="I113" t="s">
        <v>1358</v>
      </c>
      <c r="J113" t="s">
        <v>45</v>
      </c>
      <c r="K113" t="s">
        <v>45</v>
      </c>
      <c r="L113" t="s">
        <v>46</v>
      </c>
      <c r="M113" t="s">
        <v>47</v>
      </c>
      <c r="N113" t="s">
        <v>150</v>
      </c>
      <c r="O113" t="s">
        <v>51</v>
      </c>
      <c r="P113" t="s">
        <v>52</v>
      </c>
      <c r="Q113" s="130">
        <v>58</v>
      </c>
      <c r="R113" s="132">
        <v>1</v>
      </c>
      <c r="S113" s="136">
        <v>67510</v>
      </c>
      <c r="U113" s="130">
        <v>39.155999999999999</v>
      </c>
      <c r="V113" s="134">
        <v>1.9999999999999999E-6</v>
      </c>
      <c r="W113" s="134">
        <v>2.77589114522566E-3</v>
      </c>
      <c r="X113" s="134">
        <v>6.9410615629120101E-4</v>
      </c>
    </row>
    <row r="114" spans="1:24">
      <c r="A114">
        <v>337</v>
      </c>
      <c r="B114">
        <v>9962</v>
      </c>
      <c r="C114" t="s">
        <v>2664</v>
      </c>
      <c r="D114" t="s">
        <v>2665</v>
      </c>
      <c r="E114" t="s">
        <v>41</v>
      </c>
      <c r="F114" t="s">
        <v>2666</v>
      </c>
      <c r="G114" t="s">
        <v>2667</v>
      </c>
      <c r="H114" t="s">
        <v>44</v>
      </c>
      <c r="I114" t="s">
        <v>1358</v>
      </c>
      <c r="J114" t="s">
        <v>45</v>
      </c>
      <c r="K114" t="s">
        <v>45</v>
      </c>
      <c r="L114" t="s">
        <v>46</v>
      </c>
      <c r="M114" t="s">
        <v>47</v>
      </c>
      <c r="N114" t="s">
        <v>150</v>
      </c>
      <c r="O114" t="s">
        <v>51</v>
      </c>
      <c r="P114" t="s">
        <v>52</v>
      </c>
      <c r="Q114" s="130">
        <v>1499</v>
      </c>
      <c r="R114" s="132">
        <v>1</v>
      </c>
      <c r="S114" s="136">
        <v>1438</v>
      </c>
      <c r="U114" s="130">
        <v>21.556000000000001</v>
      </c>
      <c r="V114" s="134">
        <v>2.0999999999999999E-5</v>
      </c>
      <c r="W114" s="134">
        <v>1.5281530370430201E-3</v>
      </c>
      <c r="X114" s="134">
        <v>3.8211168063668002E-4</v>
      </c>
    </row>
    <row r="115" spans="1:24">
      <c r="A115">
        <v>337</v>
      </c>
      <c r="B115">
        <v>9962</v>
      </c>
      <c r="C115" t="s">
        <v>2668</v>
      </c>
      <c r="D115" t="s">
        <v>2669</v>
      </c>
      <c r="E115" t="s">
        <v>41</v>
      </c>
      <c r="F115" t="s">
        <v>2670</v>
      </c>
      <c r="G115" t="s">
        <v>2671</v>
      </c>
      <c r="H115" t="s">
        <v>44</v>
      </c>
      <c r="I115" t="s">
        <v>1358</v>
      </c>
      <c r="J115" t="s">
        <v>45</v>
      </c>
      <c r="K115" t="s">
        <v>45</v>
      </c>
      <c r="L115" t="s">
        <v>46</v>
      </c>
      <c r="M115" t="s">
        <v>47</v>
      </c>
      <c r="N115" t="s">
        <v>923</v>
      </c>
      <c r="O115" t="s">
        <v>51</v>
      </c>
      <c r="P115" t="s">
        <v>52</v>
      </c>
      <c r="Q115" s="130">
        <v>457</v>
      </c>
      <c r="R115" s="132">
        <v>1</v>
      </c>
      <c r="S115" s="136">
        <v>84760</v>
      </c>
      <c r="U115" s="130">
        <v>387.35300000000001</v>
      </c>
      <c r="V115" s="134">
        <v>4.8000000000000001E-5</v>
      </c>
      <c r="W115" s="134">
        <v>2.7460818523815701E-2</v>
      </c>
      <c r="X115" s="134">
        <v>6.8665240086806202E-3</v>
      </c>
    </row>
    <row r="116" spans="1:24">
      <c r="A116">
        <v>337</v>
      </c>
      <c r="B116">
        <v>9962</v>
      </c>
      <c r="C116" t="s">
        <v>2672</v>
      </c>
      <c r="D116" t="s">
        <v>2673</v>
      </c>
      <c r="E116" t="s">
        <v>65</v>
      </c>
      <c r="F116" t="s">
        <v>2672</v>
      </c>
      <c r="G116" t="s">
        <v>2674</v>
      </c>
      <c r="H116" t="s">
        <v>44</v>
      </c>
      <c r="I116" t="s">
        <v>1358</v>
      </c>
      <c r="J116" t="s">
        <v>45</v>
      </c>
      <c r="K116" t="s">
        <v>45</v>
      </c>
      <c r="L116" t="s">
        <v>46</v>
      </c>
      <c r="M116" t="s">
        <v>47</v>
      </c>
      <c r="N116" t="s">
        <v>919</v>
      </c>
      <c r="O116" t="s">
        <v>51</v>
      </c>
      <c r="P116" t="s">
        <v>52</v>
      </c>
      <c r="Q116" s="130">
        <v>14000</v>
      </c>
      <c r="R116" s="132">
        <v>1</v>
      </c>
      <c r="S116" s="136">
        <v>974.8</v>
      </c>
      <c r="U116" s="130">
        <v>136.47200000000001</v>
      </c>
      <c r="V116" s="134">
        <v>1.0399999999999999E-4</v>
      </c>
      <c r="W116" s="134">
        <v>9.6749757729694304E-3</v>
      </c>
      <c r="X116" s="134">
        <v>2.4192087854512699E-3</v>
      </c>
    </row>
    <row r="117" spans="1:24">
      <c r="A117">
        <v>337</v>
      </c>
      <c r="B117">
        <v>9962</v>
      </c>
      <c r="C117" t="s">
        <v>2675</v>
      </c>
      <c r="D117" t="s">
        <v>2676</v>
      </c>
      <c r="E117" t="s">
        <v>41</v>
      </c>
      <c r="F117" t="s">
        <v>2677</v>
      </c>
      <c r="G117" t="s">
        <v>2678</v>
      </c>
      <c r="H117" t="s">
        <v>44</v>
      </c>
      <c r="I117" t="s">
        <v>1358</v>
      </c>
      <c r="J117" t="s">
        <v>45</v>
      </c>
      <c r="K117" t="s">
        <v>45</v>
      </c>
      <c r="L117" t="s">
        <v>46</v>
      </c>
      <c r="M117" t="s">
        <v>47</v>
      </c>
      <c r="N117" t="s">
        <v>49</v>
      </c>
      <c r="O117" t="s">
        <v>51</v>
      </c>
      <c r="P117" t="s">
        <v>52</v>
      </c>
      <c r="Q117" s="130">
        <v>1050</v>
      </c>
      <c r="R117" s="132">
        <v>1</v>
      </c>
      <c r="S117" s="136">
        <v>7702</v>
      </c>
      <c r="U117" s="130">
        <v>80.870999999999995</v>
      </c>
      <c r="V117" s="134">
        <v>5.0000000000000004E-6</v>
      </c>
      <c r="W117" s="134">
        <v>5.7332270776115999E-3</v>
      </c>
      <c r="X117" s="134">
        <v>1.43358222703726E-3</v>
      </c>
    </row>
    <row r="118" spans="1:24">
      <c r="A118">
        <v>337</v>
      </c>
      <c r="B118">
        <v>9962</v>
      </c>
      <c r="C118" t="s">
        <v>2683</v>
      </c>
      <c r="D118" t="s">
        <v>2684</v>
      </c>
      <c r="E118" t="s">
        <v>41</v>
      </c>
      <c r="F118" t="s">
        <v>2685</v>
      </c>
      <c r="G118" t="s">
        <v>2686</v>
      </c>
      <c r="H118" t="s">
        <v>44</v>
      </c>
      <c r="I118" t="s">
        <v>1358</v>
      </c>
      <c r="J118" t="s">
        <v>45</v>
      </c>
      <c r="K118" t="s">
        <v>45</v>
      </c>
      <c r="L118" t="s">
        <v>46</v>
      </c>
      <c r="M118" t="s">
        <v>47</v>
      </c>
      <c r="N118" t="s">
        <v>934</v>
      </c>
      <c r="O118" t="s">
        <v>51</v>
      </c>
      <c r="P118" t="s">
        <v>52</v>
      </c>
      <c r="Q118" s="130">
        <v>1182</v>
      </c>
      <c r="R118" s="132">
        <v>1</v>
      </c>
      <c r="S118" s="136">
        <v>12450</v>
      </c>
      <c r="U118" s="130">
        <v>147.15899999999999</v>
      </c>
      <c r="V118" s="134">
        <v>4.6999999999999997E-5</v>
      </c>
      <c r="W118" s="134">
        <v>1.04326144540595E-2</v>
      </c>
      <c r="X118" s="134">
        <v>2.6086548571005301E-3</v>
      </c>
    </row>
    <row r="119" spans="1:24">
      <c r="A119">
        <v>337</v>
      </c>
      <c r="B119">
        <v>9962</v>
      </c>
      <c r="C119" t="s">
        <v>2687</v>
      </c>
      <c r="D119" t="s">
        <v>2688</v>
      </c>
      <c r="E119" t="s">
        <v>41</v>
      </c>
      <c r="F119" t="s">
        <v>2689</v>
      </c>
      <c r="G119" t="s">
        <v>2690</v>
      </c>
      <c r="H119" t="s">
        <v>44</v>
      </c>
      <c r="I119" t="s">
        <v>1358</v>
      </c>
      <c r="J119" t="s">
        <v>45</v>
      </c>
      <c r="K119" t="s">
        <v>45</v>
      </c>
      <c r="L119" t="s">
        <v>46</v>
      </c>
      <c r="M119" t="s">
        <v>47</v>
      </c>
      <c r="N119" t="s">
        <v>182</v>
      </c>
      <c r="O119" t="s">
        <v>51</v>
      </c>
      <c r="P119" t="s">
        <v>52</v>
      </c>
      <c r="Q119" s="130">
        <v>1504</v>
      </c>
      <c r="R119" s="132">
        <v>1</v>
      </c>
      <c r="S119" s="136">
        <v>12350</v>
      </c>
      <c r="U119" s="130">
        <v>185.744</v>
      </c>
      <c r="V119" s="134">
        <v>1.4E-5</v>
      </c>
      <c r="W119" s="134">
        <v>1.3168039597678901E-2</v>
      </c>
      <c r="X119" s="134">
        <v>3.2926425687676598E-3</v>
      </c>
    </row>
    <row r="120" spans="1:24">
      <c r="A120">
        <v>337</v>
      </c>
      <c r="B120">
        <v>9962</v>
      </c>
      <c r="C120" t="s">
        <v>2691</v>
      </c>
      <c r="D120" t="s">
        <v>2692</v>
      </c>
      <c r="E120" t="s">
        <v>41</v>
      </c>
      <c r="F120" t="s">
        <v>2693</v>
      </c>
      <c r="G120" t="s">
        <v>2694</v>
      </c>
      <c r="H120" t="s">
        <v>44</v>
      </c>
      <c r="I120" t="s">
        <v>1358</v>
      </c>
      <c r="J120" t="s">
        <v>45</v>
      </c>
      <c r="K120" t="s">
        <v>45</v>
      </c>
      <c r="L120" t="s">
        <v>46</v>
      </c>
      <c r="M120" t="s">
        <v>47</v>
      </c>
      <c r="N120" t="s">
        <v>936</v>
      </c>
      <c r="O120" t="s">
        <v>51</v>
      </c>
      <c r="P120" t="s">
        <v>52</v>
      </c>
      <c r="Q120" s="130">
        <v>15342</v>
      </c>
      <c r="R120" s="132">
        <v>1</v>
      </c>
      <c r="S120" s="136">
        <v>623.4</v>
      </c>
      <c r="U120" s="130">
        <v>95.641999999999996</v>
      </c>
      <c r="V120" s="134">
        <v>1.4999999999999999E-4</v>
      </c>
      <c r="W120" s="134">
        <v>6.7803967390942001E-3</v>
      </c>
      <c r="X120" s="134">
        <v>1.69542495453995E-3</v>
      </c>
    </row>
    <row r="121" spans="1:24">
      <c r="A121">
        <v>337</v>
      </c>
      <c r="B121">
        <v>9962</v>
      </c>
      <c r="C121" t="s">
        <v>2695</v>
      </c>
      <c r="D121" t="s">
        <v>2696</v>
      </c>
      <c r="E121" t="s">
        <v>41</v>
      </c>
      <c r="F121" t="s">
        <v>2697</v>
      </c>
      <c r="G121" t="s">
        <v>2698</v>
      </c>
      <c r="H121" t="s">
        <v>44</v>
      </c>
      <c r="I121" t="s">
        <v>1358</v>
      </c>
      <c r="J121" t="s">
        <v>45</v>
      </c>
      <c r="K121" t="s">
        <v>45</v>
      </c>
      <c r="L121" t="s">
        <v>46</v>
      </c>
      <c r="M121" t="s">
        <v>47</v>
      </c>
      <c r="N121" t="s">
        <v>935</v>
      </c>
      <c r="O121" t="s">
        <v>51</v>
      </c>
      <c r="P121" t="s">
        <v>52</v>
      </c>
      <c r="Q121" s="130">
        <v>3062</v>
      </c>
      <c r="R121" s="132">
        <v>1</v>
      </c>
      <c r="S121" s="136">
        <v>2627</v>
      </c>
      <c r="U121" s="130">
        <v>80.438999999999993</v>
      </c>
      <c r="V121" s="134">
        <v>6.0000000000000002E-5</v>
      </c>
      <c r="W121" s="134">
        <v>5.7025826595066198E-3</v>
      </c>
      <c r="X121" s="134">
        <v>1.42591965017462E-3</v>
      </c>
    </row>
    <row r="122" spans="1:24">
      <c r="A122">
        <v>337</v>
      </c>
      <c r="B122">
        <v>9962</v>
      </c>
      <c r="C122" t="s">
        <v>2699</v>
      </c>
      <c r="D122" t="s">
        <v>2700</v>
      </c>
      <c r="E122" t="s">
        <v>41</v>
      </c>
      <c r="F122" t="s">
        <v>2701</v>
      </c>
      <c r="G122" t="s">
        <v>2702</v>
      </c>
      <c r="H122" t="s">
        <v>44</v>
      </c>
      <c r="I122" t="s">
        <v>1358</v>
      </c>
      <c r="J122" t="s">
        <v>45</v>
      </c>
      <c r="K122" t="s">
        <v>45</v>
      </c>
      <c r="L122" t="s">
        <v>46</v>
      </c>
      <c r="M122" t="s">
        <v>47</v>
      </c>
      <c r="N122" t="s">
        <v>912</v>
      </c>
      <c r="O122" t="s">
        <v>51</v>
      </c>
      <c r="P122" t="s">
        <v>52</v>
      </c>
      <c r="Q122" s="130">
        <v>7000</v>
      </c>
      <c r="R122" s="132">
        <v>1</v>
      </c>
      <c r="S122" s="136">
        <v>1111</v>
      </c>
      <c r="U122" s="130">
        <v>77.77</v>
      </c>
      <c r="V122" s="134">
        <v>7.7999999999999999E-5</v>
      </c>
      <c r="W122" s="134">
        <v>5.5133863786258896E-3</v>
      </c>
      <c r="X122" s="134">
        <v>1.3786114898627199E-3</v>
      </c>
    </row>
    <row r="123" spans="1:24">
      <c r="A123">
        <v>337</v>
      </c>
      <c r="B123">
        <v>9962</v>
      </c>
      <c r="C123" t="s">
        <v>2474</v>
      </c>
      <c r="D123" t="s">
        <v>2475</v>
      </c>
      <c r="E123" t="s">
        <v>41</v>
      </c>
      <c r="F123" t="s">
        <v>2703</v>
      </c>
      <c r="G123" t="s">
        <v>2704</v>
      </c>
      <c r="H123" t="s">
        <v>44</v>
      </c>
      <c r="I123" t="s">
        <v>1358</v>
      </c>
      <c r="J123" t="s">
        <v>45</v>
      </c>
      <c r="K123" t="s">
        <v>45</v>
      </c>
      <c r="L123" t="s">
        <v>46</v>
      </c>
      <c r="M123" t="s">
        <v>47</v>
      </c>
      <c r="N123" t="s">
        <v>911</v>
      </c>
      <c r="O123" t="s">
        <v>51</v>
      </c>
      <c r="P123" t="s">
        <v>52</v>
      </c>
      <c r="Q123" s="130">
        <v>3394</v>
      </c>
      <c r="R123" s="132">
        <v>1</v>
      </c>
      <c r="S123" s="136">
        <v>16460</v>
      </c>
      <c r="U123" s="130">
        <v>558.65200000000004</v>
      </c>
      <c r="V123" s="134">
        <v>1.2999999999999999E-5</v>
      </c>
      <c r="W123" s="134">
        <v>3.9604815900047101E-2</v>
      </c>
      <c r="X123" s="134">
        <v>9.9031068211313401E-3</v>
      </c>
    </row>
    <row r="124" spans="1:24">
      <c r="A124">
        <v>337</v>
      </c>
      <c r="B124">
        <v>9962</v>
      </c>
      <c r="C124" t="s">
        <v>2938</v>
      </c>
      <c r="D124" t="s">
        <v>2939</v>
      </c>
      <c r="E124" t="s">
        <v>41</v>
      </c>
      <c r="F124" t="s">
        <v>2940</v>
      </c>
      <c r="G124" t="s">
        <v>2941</v>
      </c>
      <c r="H124" t="s">
        <v>44</v>
      </c>
      <c r="I124" t="s">
        <v>1358</v>
      </c>
      <c r="J124" t="s">
        <v>45</v>
      </c>
      <c r="K124" t="s">
        <v>45</v>
      </c>
      <c r="L124" t="s">
        <v>46</v>
      </c>
      <c r="M124" t="s">
        <v>47</v>
      </c>
      <c r="N124" t="s">
        <v>916</v>
      </c>
      <c r="O124" t="s">
        <v>51</v>
      </c>
      <c r="P124" t="s">
        <v>52</v>
      </c>
      <c r="Q124" s="130">
        <v>82</v>
      </c>
      <c r="R124" s="132">
        <v>1</v>
      </c>
      <c r="S124" s="136">
        <v>76090</v>
      </c>
      <c r="U124" s="130">
        <v>62.393999999999998</v>
      </c>
      <c r="V124" s="134">
        <v>1.1E-5</v>
      </c>
      <c r="W124" s="134">
        <v>4.4233139646484296E-3</v>
      </c>
      <c r="X124" s="134">
        <v>1.1060410129381101E-3</v>
      </c>
    </row>
    <row r="125" spans="1:24">
      <c r="A125">
        <v>337</v>
      </c>
      <c r="B125">
        <v>9962</v>
      </c>
      <c r="C125" t="s">
        <v>2705</v>
      </c>
      <c r="D125" t="s">
        <v>2706</v>
      </c>
      <c r="E125" t="s">
        <v>41</v>
      </c>
      <c r="F125" t="s">
        <v>2707</v>
      </c>
      <c r="G125" t="s">
        <v>2708</v>
      </c>
      <c r="H125" t="s">
        <v>44</v>
      </c>
      <c r="I125" t="s">
        <v>1358</v>
      </c>
      <c r="J125" t="s">
        <v>45</v>
      </c>
      <c r="K125" t="s">
        <v>45</v>
      </c>
      <c r="L125" t="s">
        <v>46</v>
      </c>
      <c r="M125" t="s">
        <v>47</v>
      </c>
      <c r="N125" t="s">
        <v>912</v>
      </c>
      <c r="O125" t="s">
        <v>51</v>
      </c>
      <c r="P125" t="s">
        <v>52</v>
      </c>
      <c r="Q125" s="130">
        <v>2503</v>
      </c>
      <c r="R125" s="132">
        <v>1</v>
      </c>
      <c r="S125" s="136">
        <v>2278</v>
      </c>
      <c r="U125" s="130">
        <v>57.018000000000001</v>
      </c>
      <c r="V125" s="134">
        <v>4.0000000000000003E-5</v>
      </c>
      <c r="W125" s="134">
        <v>4.0422288683021699E-3</v>
      </c>
      <c r="X125" s="134">
        <v>1.01075142930306E-3</v>
      </c>
    </row>
    <row r="126" spans="1:24">
      <c r="A126">
        <v>337</v>
      </c>
      <c r="B126">
        <v>9962</v>
      </c>
      <c r="C126" t="s">
        <v>2709</v>
      </c>
      <c r="D126" t="s">
        <v>2710</v>
      </c>
      <c r="E126" t="s">
        <v>41</v>
      </c>
      <c r="F126" t="s">
        <v>2711</v>
      </c>
      <c r="G126" t="s">
        <v>2712</v>
      </c>
      <c r="H126" t="s">
        <v>44</v>
      </c>
      <c r="I126" t="s">
        <v>1358</v>
      </c>
      <c r="J126" t="s">
        <v>45</v>
      </c>
      <c r="K126" t="s">
        <v>45</v>
      </c>
      <c r="L126" t="s">
        <v>46</v>
      </c>
      <c r="M126" t="s">
        <v>47</v>
      </c>
      <c r="N126" t="s">
        <v>935</v>
      </c>
      <c r="O126" t="s">
        <v>51</v>
      </c>
      <c r="P126" t="s">
        <v>52</v>
      </c>
      <c r="Q126" s="130">
        <v>144</v>
      </c>
      <c r="R126" s="132">
        <v>1</v>
      </c>
      <c r="S126" s="136">
        <v>19190</v>
      </c>
      <c r="U126" s="130">
        <v>27.634</v>
      </c>
      <c r="V126" s="134">
        <v>6.0000000000000002E-6</v>
      </c>
      <c r="W126" s="134">
        <v>1.9590422249247301E-3</v>
      </c>
      <c r="X126" s="134">
        <v>4.8985468003433805E-4</v>
      </c>
    </row>
    <row r="127" spans="1:24">
      <c r="A127">
        <v>337</v>
      </c>
      <c r="B127">
        <v>9962</v>
      </c>
      <c r="C127" t="s">
        <v>2713</v>
      </c>
      <c r="D127" t="s">
        <v>2714</v>
      </c>
      <c r="E127" t="s">
        <v>41</v>
      </c>
      <c r="F127" t="s">
        <v>2715</v>
      </c>
      <c r="G127" t="s">
        <v>2716</v>
      </c>
      <c r="H127" t="s">
        <v>44</v>
      </c>
      <c r="I127" t="s">
        <v>1358</v>
      </c>
      <c r="J127" t="s">
        <v>45</v>
      </c>
      <c r="K127" t="s">
        <v>45</v>
      </c>
      <c r="L127" t="s">
        <v>46</v>
      </c>
      <c r="M127" t="s">
        <v>47</v>
      </c>
      <c r="N127" t="s">
        <v>923</v>
      </c>
      <c r="O127" t="s">
        <v>51</v>
      </c>
      <c r="P127" t="s">
        <v>52</v>
      </c>
      <c r="Q127" s="130">
        <v>1370</v>
      </c>
      <c r="R127" s="132">
        <v>1</v>
      </c>
      <c r="S127" s="136">
        <v>1592</v>
      </c>
      <c r="U127" s="130">
        <v>21.81</v>
      </c>
      <c r="V127" s="134">
        <v>3.6999999999999998E-5</v>
      </c>
      <c r="W127" s="134">
        <v>1.5462152793157E-3</v>
      </c>
      <c r="X127" s="134">
        <v>3.8662810902021199E-4</v>
      </c>
    </row>
    <row r="128" spans="1:24">
      <c r="A128">
        <v>337</v>
      </c>
      <c r="B128">
        <v>9962</v>
      </c>
      <c r="C128" t="s">
        <v>2717</v>
      </c>
      <c r="D128" t="s">
        <v>2718</v>
      </c>
      <c r="E128" t="s">
        <v>41</v>
      </c>
      <c r="F128" t="s">
        <v>2719</v>
      </c>
      <c r="G128" t="s">
        <v>2720</v>
      </c>
      <c r="H128" t="s">
        <v>44</v>
      </c>
      <c r="I128" t="s">
        <v>1358</v>
      </c>
      <c r="J128" t="s">
        <v>45</v>
      </c>
      <c r="K128" t="s">
        <v>219</v>
      </c>
      <c r="L128" t="s">
        <v>46</v>
      </c>
      <c r="M128" t="s">
        <v>47</v>
      </c>
      <c r="N128" t="s">
        <v>918</v>
      </c>
      <c r="O128" t="s">
        <v>51</v>
      </c>
      <c r="P128" t="s">
        <v>52</v>
      </c>
      <c r="Q128" s="130">
        <v>548</v>
      </c>
      <c r="R128" s="132">
        <v>1</v>
      </c>
      <c r="S128" s="136">
        <v>76440</v>
      </c>
      <c r="U128" s="130">
        <v>418.89100000000002</v>
      </c>
      <c r="V128" s="134">
        <v>5.0000000000000004E-6</v>
      </c>
      <c r="W128" s="134">
        <v>2.9696657274093499E-2</v>
      </c>
      <c r="X128" s="134">
        <v>7.4255911189710999E-3</v>
      </c>
    </row>
    <row r="129" spans="1:24">
      <c r="A129">
        <v>337</v>
      </c>
      <c r="B129">
        <v>9962</v>
      </c>
      <c r="C129" t="s">
        <v>2416</v>
      </c>
      <c r="D129" t="s">
        <v>2417</v>
      </c>
      <c r="E129" t="s">
        <v>41</v>
      </c>
      <c r="F129" t="s">
        <v>2721</v>
      </c>
      <c r="G129" t="s">
        <v>2722</v>
      </c>
      <c r="H129" t="s">
        <v>44</v>
      </c>
      <c r="I129" t="s">
        <v>1358</v>
      </c>
      <c r="J129" t="s">
        <v>45</v>
      </c>
      <c r="K129" t="s">
        <v>70</v>
      </c>
      <c r="L129" t="s">
        <v>46</v>
      </c>
      <c r="M129" t="s">
        <v>47</v>
      </c>
      <c r="N129" t="s">
        <v>926</v>
      </c>
      <c r="O129" t="s">
        <v>51</v>
      </c>
      <c r="P129" t="s">
        <v>52</v>
      </c>
      <c r="Q129" s="130">
        <v>6729</v>
      </c>
      <c r="R129" s="132">
        <v>1</v>
      </c>
      <c r="S129" s="136">
        <v>9837</v>
      </c>
      <c r="U129" s="130">
        <v>661.93200000000002</v>
      </c>
      <c r="V129" s="134">
        <v>5.0000000000000004E-6</v>
      </c>
      <c r="W129" s="134">
        <v>4.6926647598846197E-2</v>
      </c>
      <c r="X129" s="134">
        <v>1.1733916529287699E-2</v>
      </c>
    </row>
    <row r="130" spans="1:24">
      <c r="A130">
        <v>337</v>
      </c>
      <c r="B130">
        <v>9962</v>
      </c>
      <c r="C130" t="s">
        <v>2723</v>
      </c>
      <c r="D130" t="s">
        <v>2724</v>
      </c>
      <c r="E130" t="s">
        <v>41</v>
      </c>
      <c r="F130" t="s">
        <v>2725</v>
      </c>
      <c r="G130" t="s">
        <v>2726</v>
      </c>
      <c r="H130" t="s">
        <v>44</v>
      </c>
      <c r="I130" t="s">
        <v>1358</v>
      </c>
      <c r="J130" t="s">
        <v>45</v>
      </c>
      <c r="K130" t="s">
        <v>45</v>
      </c>
      <c r="L130" t="s">
        <v>46</v>
      </c>
      <c r="M130" t="s">
        <v>47</v>
      </c>
      <c r="N130" t="s">
        <v>934</v>
      </c>
      <c r="O130" t="s">
        <v>51</v>
      </c>
      <c r="P130" t="s">
        <v>52</v>
      </c>
      <c r="Q130" s="130">
        <v>4467</v>
      </c>
      <c r="R130" s="132">
        <v>1</v>
      </c>
      <c r="S130" s="136">
        <v>1155</v>
      </c>
      <c r="U130" s="130">
        <v>51.594000000000001</v>
      </c>
      <c r="V130" s="134">
        <v>4.1E-5</v>
      </c>
      <c r="W130" s="134">
        <v>3.65766786435473E-3</v>
      </c>
      <c r="X130" s="134">
        <v>9.1459270176486604E-4</v>
      </c>
    </row>
    <row r="131" spans="1:24">
      <c r="A131">
        <v>337</v>
      </c>
      <c r="B131">
        <v>9962</v>
      </c>
      <c r="C131" t="s">
        <v>524</v>
      </c>
      <c r="D131" t="s">
        <v>525</v>
      </c>
      <c r="E131" t="s">
        <v>41</v>
      </c>
      <c r="F131" t="s">
        <v>2727</v>
      </c>
      <c r="G131" t="s">
        <v>527</v>
      </c>
      <c r="H131" t="s">
        <v>44</v>
      </c>
      <c r="I131" t="s">
        <v>1358</v>
      </c>
      <c r="J131" t="s">
        <v>45</v>
      </c>
      <c r="K131" t="s">
        <v>70</v>
      </c>
      <c r="L131" t="s">
        <v>46</v>
      </c>
      <c r="M131" t="s">
        <v>47</v>
      </c>
      <c r="N131" t="s">
        <v>528</v>
      </c>
      <c r="O131" t="s">
        <v>51</v>
      </c>
      <c r="P131" t="s">
        <v>52</v>
      </c>
      <c r="Q131" s="130">
        <v>360</v>
      </c>
      <c r="R131" s="132">
        <v>1</v>
      </c>
      <c r="S131" s="136">
        <v>35840</v>
      </c>
      <c r="T131" s="130">
        <v>1.4219999999999999</v>
      </c>
      <c r="U131" s="130">
        <v>130.446</v>
      </c>
      <c r="V131" s="134">
        <v>3.8000000000000002E-5</v>
      </c>
      <c r="W131" s="134">
        <v>9.2477439800121592E-3</v>
      </c>
      <c r="X131" s="134">
        <v>2.3123803105072802E-3</v>
      </c>
    </row>
    <row r="132" spans="1:24">
      <c r="A132">
        <v>337</v>
      </c>
      <c r="B132">
        <v>9962</v>
      </c>
      <c r="C132" t="s">
        <v>2728</v>
      </c>
      <c r="D132" t="s">
        <v>2729</v>
      </c>
      <c r="E132" t="s">
        <v>41</v>
      </c>
      <c r="F132" t="s">
        <v>2730</v>
      </c>
      <c r="G132" t="s">
        <v>2731</v>
      </c>
      <c r="H132" t="s">
        <v>44</v>
      </c>
      <c r="I132" t="s">
        <v>1358</v>
      </c>
      <c r="J132" t="s">
        <v>45</v>
      </c>
      <c r="K132" t="s">
        <v>45</v>
      </c>
      <c r="L132" t="s">
        <v>46</v>
      </c>
      <c r="M132" t="s">
        <v>47</v>
      </c>
      <c r="N132" t="s">
        <v>182</v>
      </c>
      <c r="O132" t="s">
        <v>51</v>
      </c>
      <c r="P132" t="s">
        <v>52</v>
      </c>
      <c r="Q132" s="130">
        <v>3473</v>
      </c>
      <c r="R132" s="132">
        <v>1</v>
      </c>
      <c r="S132" s="136">
        <v>1125</v>
      </c>
      <c r="U132" s="130">
        <v>39.070999999999998</v>
      </c>
      <c r="V132" s="134">
        <v>1.1E-5</v>
      </c>
      <c r="W132" s="134">
        <v>2.76989710101436E-3</v>
      </c>
      <c r="X132" s="134">
        <v>6.9260735724956601E-4</v>
      </c>
    </row>
    <row r="133" spans="1:24">
      <c r="A133">
        <v>337</v>
      </c>
      <c r="B133">
        <v>9962</v>
      </c>
      <c r="C133" t="s">
        <v>2491</v>
      </c>
      <c r="D133" t="s">
        <v>2492</v>
      </c>
      <c r="E133" t="s">
        <v>41</v>
      </c>
      <c r="F133" t="s">
        <v>2736</v>
      </c>
      <c r="G133" t="s">
        <v>2737</v>
      </c>
      <c r="H133" t="s">
        <v>44</v>
      </c>
      <c r="I133" t="s">
        <v>1358</v>
      </c>
      <c r="J133" t="s">
        <v>45</v>
      </c>
      <c r="K133" t="s">
        <v>45</v>
      </c>
      <c r="L133" t="s">
        <v>46</v>
      </c>
      <c r="M133" t="s">
        <v>47</v>
      </c>
      <c r="N133" t="s">
        <v>911</v>
      </c>
      <c r="O133" t="s">
        <v>51</v>
      </c>
      <c r="P133" t="s">
        <v>52</v>
      </c>
      <c r="Q133" s="130">
        <v>790</v>
      </c>
      <c r="R133" s="132">
        <v>1</v>
      </c>
      <c r="S133" s="136">
        <v>22840</v>
      </c>
      <c r="U133" s="130">
        <v>180.43600000000001</v>
      </c>
      <c r="V133" s="134">
        <v>1.0000000000000001E-5</v>
      </c>
      <c r="W133" s="134">
        <v>1.27917369758743E-2</v>
      </c>
      <c r="X133" s="134">
        <v>3.19854883354596E-3</v>
      </c>
    </row>
    <row r="134" spans="1:24">
      <c r="A134">
        <v>337</v>
      </c>
      <c r="B134">
        <v>9962</v>
      </c>
      <c r="C134" t="s">
        <v>167</v>
      </c>
      <c r="D134" t="s">
        <v>168</v>
      </c>
      <c r="E134" t="s">
        <v>41</v>
      </c>
      <c r="F134" t="s">
        <v>2738</v>
      </c>
      <c r="G134" t="s">
        <v>2739</v>
      </c>
      <c r="H134" t="s">
        <v>44</v>
      </c>
      <c r="I134" t="s">
        <v>1358</v>
      </c>
      <c r="J134" t="s">
        <v>45</v>
      </c>
      <c r="K134" t="s">
        <v>45</v>
      </c>
      <c r="L134" t="s">
        <v>46</v>
      </c>
      <c r="M134" t="s">
        <v>47</v>
      </c>
      <c r="N134" t="s">
        <v>172</v>
      </c>
      <c r="O134" t="s">
        <v>51</v>
      </c>
      <c r="P134" t="s">
        <v>52</v>
      </c>
      <c r="Q134" s="130">
        <v>7568</v>
      </c>
      <c r="R134" s="132">
        <v>1</v>
      </c>
      <c r="S134" s="136">
        <v>6653</v>
      </c>
      <c r="U134" s="130">
        <v>503.49900000000002</v>
      </c>
      <c r="V134" s="134">
        <v>5.0000000000000004E-6</v>
      </c>
      <c r="W134" s="134">
        <v>3.5694801964603499E-2</v>
      </c>
      <c r="X134" s="134">
        <v>8.9254154774186592E-3</v>
      </c>
    </row>
    <row r="135" spans="1:24">
      <c r="A135">
        <v>337</v>
      </c>
      <c r="B135">
        <v>9962</v>
      </c>
      <c r="C135" t="s">
        <v>2064</v>
      </c>
      <c r="D135" t="s">
        <v>2065</v>
      </c>
      <c r="E135" t="s">
        <v>41</v>
      </c>
      <c r="F135" t="s">
        <v>2740</v>
      </c>
      <c r="G135" t="s">
        <v>2741</v>
      </c>
      <c r="H135" t="s">
        <v>44</v>
      </c>
      <c r="I135" t="s">
        <v>1358</v>
      </c>
      <c r="J135" t="s">
        <v>45</v>
      </c>
      <c r="K135" t="s">
        <v>45</v>
      </c>
      <c r="L135" t="s">
        <v>46</v>
      </c>
      <c r="M135" t="s">
        <v>47</v>
      </c>
      <c r="N135" t="s">
        <v>934</v>
      </c>
      <c r="O135" t="s">
        <v>51</v>
      </c>
      <c r="P135" t="s">
        <v>52</v>
      </c>
      <c r="Q135" s="130">
        <v>316</v>
      </c>
      <c r="R135" s="132">
        <v>1</v>
      </c>
      <c r="S135" s="136">
        <v>34000</v>
      </c>
      <c r="U135" s="130">
        <v>107.44</v>
      </c>
      <c r="V135" s="134">
        <v>2.1999999999999999E-5</v>
      </c>
      <c r="W135" s="134">
        <v>7.6167960977184699E-3</v>
      </c>
      <c r="X135" s="134">
        <v>1.90456497969462E-3</v>
      </c>
    </row>
    <row r="136" spans="1:24">
      <c r="A136">
        <v>337</v>
      </c>
      <c r="B136">
        <v>9962</v>
      </c>
      <c r="C136" t="s">
        <v>2133</v>
      </c>
      <c r="D136" t="s">
        <v>2134</v>
      </c>
      <c r="E136" t="s">
        <v>41</v>
      </c>
      <c r="F136" t="s">
        <v>2742</v>
      </c>
      <c r="G136" t="s">
        <v>2743</v>
      </c>
      <c r="H136" t="s">
        <v>44</v>
      </c>
      <c r="I136" t="s">
        <v>1358</v>
      </c>
      <c r="J136" t="s">
        <v>45</v>
      </c>
      <c r="K136" t="s">
        <v>45</v>
      </c>
      <c r="L136" t="s">
        <v>46</v>
      </c>
      <c r="M136" t="s">
        <v>47</v>
      </c>
      <c r="N136" t="s">
        <v>150</v>
      </c>
      <c r="O136" t="s">
        <v>51</v>
      </c>
      <c r="P136" t="s">
        <v>52</v>
      </c>
      <c r="Q136" s="130">
        <v>2820</v>
      </c>
      <c r="R136" s="132">
        <v>1</v>
      </c>
      <c r="S136" s="136">
        <v>1300</v>
      </c>
      <c r="U136" s="130">
        <v>36.659999999999997</v>
      </c>
      <c r="V136" s="134">
        <v>3.9999999999999998E-6</v>
      </c>
      <c r="W136" s="134">
        <v>2.59895518375241E-3</v>
      </c>
      <c r="X136" s="134">
        <v>6.4986366488835399E-4</v>
      </c>
    </row>
    <row r="137" spans="1:24">
      <c r="A137">
        <v>337</v>
      </c>
      <c r="B137">
        <v>9962</v>
      </c>
      <c r="C137" t="s">
        <v>2748</v>
      </c>
      <c r="D137" t="s">
        <v>2749</v>
      </c>
      <c r="E137" t="s">
        <v>41</v>
      </c>
      <c r="F137" t="s">
        <v>2750</v>
      </c>
      <c r="G137" t="s">
        <v>2751</v>
      </c>
      <c r="H137" t="s">
        <v>44</v>
      </c>
      <c r="I137" t="s">
        <v>1358</v>
      </c>
      <c r="J137" t="s">
        <v>45</v>
      </c>
      <c r="K137" t="s">
        <v>45</v>
      </c>
      <c r="L137" t="s">
        <v>46</v>
      </c>
      <c r="M137" t="s">
        <v>47</v>
      </c>
      <c r="N137" t="s">
        <v>172</v>
      </c>
      <c r="O137" t="s">
        <v>51</v>
      </c>
      <c r="P137" t="s">
        <v>52</v>
      </c>
      <c r="Q137" s="130">
        <v>559</v>
      </c>
      <c r="R137" s="132">
        <v>1</v>
      </c>
      <c r="S137" s="136">
        <v>19700</v>
      </c>
      <c r="U137" s="130">
        <v>110.123</v>
      </c>
      <c r="V137" s="134">
        <v>1.9999999999999999E-6</v>
      </c>
      <c r="W137" s="134">
        <v>7.8070033197044997E-3</v>
      </c>
      <c r="X137" s="134">
        <v>1.9521259238543399E-3</v>
      </c>
    </row>
    <row r="138" spans="1:24">
      <c r="A138">
        <v>337</v>
      </c>
      <c r="B138">
        <v>9962</v>
      </c>
      <c r="C138" t="s">
        <v>2752</v>
      </c>
      <c r="D138" t="s">
        <v>2753</v>
      </c>
      <c r="E138" t="s">
        <v>41</v>
      </c>
      <c r="F138" t="s">
        <v>2754</v>
      </c>
      <c r="G138" t="s">
        <v>2755</v>
      </c>
      <c r="H138" t="s">
        <v>44</v>
      </c>
      <c r="I138" t="s">
        <v>1358</v>
      </c>
      <c r="J138" t="s">
        <v>45</v>
      </c>
      <c r="K138" t="s">
        <v>45</v>
      </c>
      <c r="L138" t="s">
        <v>46</v>
      </c>
      <c r="M138" t="s">
        <v>47</v>
      </c>
      <c r="N138" t="s">
        <v>935</v>
      </c>
      <c r="O138" t="s">
        <v>51</v>
      </c>
      <c r="P138" t="s">
        <v>52</v>
      </c>
      <c r="Q138" s="130">
        <v>494</v>
      </c>
      <c r="R138" s="132">
        <v>1</v>
      </c>
      <c r="S138" s="136">
        <v>7558</v>
      </c>
      <c r="T138" s="130">
        <v>0.47899999999999998</v>
      </c>
      <c r="U138" s="130">
        <v>37.816000000000003</v>
      </c>
      <c r="V138" s="134">
        <v>5.0000000000000004E-6</v>
      </c>
      <c r="W138" s="134">
        <v>2.68088678511255E-3</v>
      </c>
      <c r="X138" s="134">
        <v>6.7035050169990504E-4</v>
      </c>
    </row>
    <row r="139" spans="1:24">
      <c r="A139">
        <v>337</v>
      </c>
      <c r="B139">
        <v>9962</v>
      </c>
      <c r="C139" t="s">
        <v>2756</v>
      </c>
      <c r="D139" t="s">
        <v>2757</v>
      </c>
      <c r="E139" t="s">
        <v>41</v>
      </c>
      <c r="F139" t="s">
        <v>2758</v>
      </c>
      <c r="G139" t="s">
        <v>2759</v>
      </c>
      <c r="H139" t="s">
        <v>44</v>
      </c>
      <c r="I139" t="s">
        <v>1358</v>
      </c>
      <c r="J139" t="s">
        <v>45</v>
      </c>
      <c r="K139" t="s">
        <v>45</v>
      </c>
      <c r="L139" t="s">
        <v>46</v>
      </c>
      <c r="M139" t="s">
        <v>47</v>
      </c>
      <c r="N139" t="s">
        <v>911</v>
      </c>
      <c r="O139" t="s">
        <v>51</v>
      </c>
      <c r="P139" t="s">
        <v>52</v>
      </c>
      <c r="Q139" s="130">
        <v>436</v>
      </c>
      <c r="R139" s="132">
        <v>1</v>
      </c>
      <c r="S139" s="136">
        <v>44680</v>
      </c>
      <c r="U139" s="130">
        <v>194.80500000000001</v>
      </c>
      <c r="V139" s="134">
        <v>6.9999999999999999E-6</v>
      </c>
      <c r="W139" s="134">
        <v>1.3810391292412801E-2</v>
      </c>
      <c r="X139" s="134">
        <v>3.4532613547693099E-3</v>
      </c>
    </row>
    <row r="140" spans="1:24">
      <c r="A140">
        <v>337</v>
      </c>
      <c r="B140">
        <v>9962</v>
      </c>
      <c r="C140" t="s">
        <v>53</v>
      </c>
      <c r="D140" t="s">
        <v>54</v>
      </c>
      <c r="E140" t="s">
        <v>55</v>
      </c>
      <c r="F140" t="s">
        <v>2762</v>
      </c>
      <c r="G140" t="s">
        <v>58</v>
      </c>
      <c r="H140" t="s">
        <v>44</v>
      </c>
      <c r="I140" t="s">
        <v>1358</v>
      </c>
      <c r="J140" t="s">
        <v>45</v>
      </c>
      <c r="K140" t="s">
        <v>70</v>
      </c>
      <c r="L140" t="s">
        <v>46</v>
      </c>
      <c r="M140" t="s">
        <v>47</v>
      </c>
      <c r="N140" t="s">
        <v>59</v>
      </c>
      <c r="O140" t="s">
        <v>51</v>
      </c>
      <c r="P140" t="s">
        <v>52</v>
      </c>
      <c r="Q140" s="130">
        <v>2073</v>
      </c>
      <c r="R140" s="132">
        <v>1</v>
      </c>
      <c r="S140" s="136">
        <v>11950</v>
      </c>
      <c r="U140" s="130">
        <v>247.72399999999999</v>
      </c>
      <c r="V140" s="134">
        <v>1.7E-5</v>
      </c>
      <c r="W140" s="134">
        <v>1.7561982391224501E-2</v>
      </c>
      <c r="X140" s="134">
        <v>4.3913393777678701E-3</v>
      </c>
    </row>
    <row r="141" spans="1:24">
      <c r="A141">
        <v>337</v>
      </c>
      <c r="B141">
        <v>9962</v>
      </c>
      <c r="C141" t="s">
        <v>2763</v>
      </c>
      <c r="D141" t="s">
        <v>2764</v>
      </c>
      <c r="E141" t="s">
        <v>41</v>
      </c>
      <c r="F141" t="s">
        <v>2765</v>
      </c>
      <c r="G141" t="s">
        <v>2766</v>
      </c>
      <c r="H141" t="s">
        <v>44</v>
      </c>
      <c r="I141" t="s">
        <v>1358</v>
      </c>
      <c r="J141" t="s">
        <v>45</v>
      </c>
      <c r="K141" t="s">
        <v>219</v>
      </c>
      <c r="L141" t="s">
        <v>46</v>
      </c>
      <c r="M141" t="s">
        <v>47</v>
      </c>
      <c r="N141" t="s">
        <v>918</v>
      </c>
      <c r="O141" t="s">
        <v>51</v>
      </c>
      <c r="P141" t="s">
        <v>52</v>
      </c>
      <c r="Q141" s="130">
        <v>255</v>
      </c>
      <c r="R141" s="132">
        <v>1</v>
      </c>
      <c r="S141" s="136">
        <v>157500</v>
      </c>
      <c r="U141" s="130">
        <v>401.625</v>
      </c>
      <c r="V141" s="134">
        <v>7.9999999999999996E-6</v>
      </c>
      <c r="W141" s="134">
        <v>2.8472596172246699E-2</v>
      </c>
      <c r="X141" s="134">
        <v>7.1195170324818702E-3</v>
      </c>
    </row>
    <row r="142" spans="1:24">
      <c r="A142">
        <v>337</v>
      </c>
      <c r="B142">
        <v>9962</v>
      </c>
      <c r="C142" t="s">
        <v>2249</v>
      </c>
      <c r="D142" t="s">
        <v>2250</v>
      </c>
      <c r="E142" t="s">
        <v>41</v>
      </c>
      <c r="F142" t="s">
        <v>2767</v>
      </c>
      <c r="G142" t="s">
        <v>2768</v>
      </c>
      <c r="H142" t="s">
        <v>44</v>
      </c>
      <c r="I142" t="s">
        <v>1358</v>
      </c>
      <c r="J142" t="s">
        <v>45</v>
      </c>
      <c r="K142" t="s">
        <v>45</v>
      </c>
      <c r="L142" t="s">
        <v>46</v>
      </c>
      <c r="M142" t="s">
        <v>47</v>
      </c>
      <c r="N142" t="s">
        <v>49</v>
      </c>
      <c r="O142" t="s">
        <v>51</v>
      </c>
      <c r="P142" t="s">
        <v>52</v>
      </c>
      <c r="Q142" s="130">
        <v>267</v>
      </c>
      <c r="R142" s="132">
        <v>1</v>
      </c>
      <c r="S142" s="136">
        <v>20770</v>
      </c>
      <c r="U142" s="130">
        <v>55.456000000000003</v>
      </c>
      <c r="V142" s="134">
        <v>6.9999999999999999E-6</v>
      </c>
      <c r="W142" s="134">
        <v>3.9314620505907097E-3</v>
      </c>
      <c r="X142" s="134">
        <v>9.8305440299187308E-4</v>
      </c>
    </row>
    <row r="143" spans="1:24">
      <c r="A143">
        <v>337</v>
      </c>
      <c r="B143">
        <v>9962</v>
      </c>
      <c r="C143" t="s">
        <v>2769</v>
      </c>
      <c r="D143" t="s">
        <v>2770</v>
      </c>
      <c r="E143" t="s">
        <v>55</v>
      </c>
      <c r="F143" t="s">
        <v>2771</v>
      </c>
      <c r="G143" t="s">
        <v>2772</v>
      </c>
      <c r="H143" t="s">
        <v>44</v>
      </c>
      <c r="I143" t="s">
        <v>1358</v>
      </c>
      <c r="J143" t="s">
        <v>45</v>
      </c>
      <c r="K143" t="s">
        <v>45</v>
      </c>
      <c r="L143" t="s">
        <v>46</v>
      </c>
      <c r="M143" t="s">
        <v>47</v>
      </c>
      <c r="N143" t="s">
        <v>59</v>
      </c>
      <c r="O143" t="s">
        <v>51</v>
      </c>
      <c r="P143" t="s">
        <v>52</v>
      </c>
      <c r="Q143" s="130">
        <v>7825</v>
      </c>
      <c r="R143" s="132">
        <v>1</v>
      </c>
      <c r="S143" s="136">
        <v>1560</v>
      </c>
      <c r="U143" s="130">
        <v>122.07</v>
      </c>
      <c r="V143" s="134">
        <v>6.9999999999999999E-6</v>
      </c>
      <c r="W143" s="134">
        <v>8.6539677927075006E-3</v>
      </c>
      <c r="X143" s="134">
        <v>2.1639077352133499E-3</v>
      </c>
    </row>
    <row r="144" spans="1:24">
      <c r="A144">
        <v>337</v>
      </c>
      <c r="B144">
        <v>9962</v>
      </c>
      <c r="C144" t="s">
        <v>2773</v>
      </c>
      <c r="D144" t="s">
        <v>2774</v>
      </c>
      <c r="E144" t="s">
        <v>41</v>
      </c>
      <c r="F144" t="s">
        <v>2775</v>
      </c>
      <c r="G144" t="s">
        <v>2776</v>
      </c>
      <c r="H144" t="s">
        <v>44</v>
      </c>
      <c r="I144" t="s">
        <v>1358</v>
      </c>
      <c r="J144" t="s">
        <v>45</v>
      </c>
      <c r="K144" t="s">
        <v>70</v>
      </c>
      <c r="L144" t="s">
        <v>46</v>
      </c>
      <c r="M144" t="s">
        <v>47</v>
      </c>
      <c r="N144" t="s">
        <v>938</v>
      </c>
      <c r="O144" t="s">
        <v>51</v>
      </c>
      <c r="P144" t="s">
        <v>52</v>
      </c>
      <c r="Q144" s="130">
        <v>266</v>
      </c>
      <c r="R144" s="132">
        <v>1</v>
      </c>
      <c r="S144" s="136">
        <v>26760</v>
      </c>
      <c r="U144" s="130">
        <v>71.182000000000002</v>
      </c>
      <c r="V144" s="134">
        <v>3.9999999999999998E-6</v>
      </c>
      <c r="W144" s="134">
        <v>5.0463117378011704E-3</v>
      </c>
      <c r="X144" s="134">
        <v>1.2618203886693099E-3</v>
      </c>
    </row>
    <row r="145" spans="1:24">
      <c r="A145">
        <v>337</v>
      </c>
      <c r="B145">
        <v>9962</v>
      </c>
      <c r="C145" t="s">
        <v>2254</v>
      </c>
      <c r="D145" t="s">
        <v>2255</v>
      </c>
      <c r="E145" t="s">
        <v>41</v>
      </c>
      <c r="F145" t="s">
        <v>2777</v>
      </c>
      <c r="G145" t="s">
        <v>2778</v>
      </c>
      <c r="H145" t="s">
        <v>44</v>
      </c>
      <c r="I145" t="s">
        <v>1358</v>
      </c>
      <c r="J145" t="s">
        <v>45</v>
      </c>
      <c r="K145" t="s">
        <v>45</v>
      </c>
      <c r="L145" t="s">
        <v>46</v>
      </c>
      <c r="M145" t="s">
        <v>47</v>
      </c>
      <c r="N145" t="s">
        <v>150</v>
      </c>
      <c r="O145" t="s">
        <v>51</v>
      </c>
      <c r="P145" t="s">
        <v>52</v>
      </c>
      <c r="Q145" s="130">
        <v>178</v>
      </c>
      <c r="R145" s="132">
        <v>1</v>
      </c>
      <c r="S145" s="136">
        <v>31460</v>
      </c>
      <c r="U145" s="130">
        <v>55.999000000000002</v>
      </c>
      <c r="V145" s="134">
        <v>2.4000000000000001E-5</v>
      </c>
      <c r="W145" s="134">
        <v>3.9699501239474798E-3</v>
      </c>
      <c r="X145" s="134">
        <v>9.9267827052236697E-4</v>
      </c>
    </row>
    <row r="146" spans="1:24">
      <c r="A146">
        <v>337</v>
      </c>
      <c r="B146">
        <v>9962</v>
      </c>
      <c r="C146" t="s">
        <v>2779</v>
      </c>
      <c r="D146" t="s">
        <v>2780</v>
      </c>
      <c r="E146" t="s">
        <v>41</v>
      </c>
      <c r="F146" t="s">
        <v>2779</v>
      </c>
      <c r="G146" t="s">
        <v>2781</v>
      </c>
      <c r="H146" t="s">
        <v>44</v>
      </c>
      <c r="I146" t="s">
        <v>1358</v>
      </c>
      <c r="J146" t="s">
        <v>45</v>
      </c>
      <c r="K146" t="s">
        <v>45</v>
      </c>
      <c r="L146" t="s">
        <v>46</v>
      </c>
      <c r="M146" t="s">
        <v>47</v>
      </c>
      <c r="N146" t="s">
        <v>528</v>
      </c>
      <c r="O146" t="s">
        <v>51</v>
      </c>
      <c r="P146" t="s">
        <v>52</v>
      </c>
      <c r="Q146" s="130">
        <v>905</v>
      </c>
      <c r="R146" s="132">
        <v>1</v>
      </c>
      <c r="S146" s="136">
        <v>24060</v>
      </c>
      <c r="U146" s="130">
        <v>217.74299999999999</v>
      </c>
      <c r="V146" s="134">
        <v>1.0000000000000001E-5</v>
      </c>
      <c r="W146" s="134">
        <v>1.5436560244839101E-2</v>
      </c>
      <c r="X146" s="134">
        <v>3.8598817235074999E-3</v>
      </c>
    </row>
    <row r="147" spans="1:24">
      <c r="A147">
        <v>337</v>
      </c>
      <c r="B147">
        <v>9962</v>
      </c>
      <c r="C147" t="s">
        <v>2528</v>
      </c>
      <c r="D147" t="s">
        <v>2529</v>
      </c>
      <c r="E147" t="s">
        <v>41</v>
      </c>
      <c r="F147" t="s">
        <v>2782</v>
      </c>
      <c r="G147" t="s">
        <v>2783</v>
      </c>
      <c r="H147" t="s">
        <v>44</v>
      </c>
      <c r="I147" t="s">
        <v>1358</v>
      </c>
      <c r="J147" t="s">
        <v>45</v>
      </c>
      <c r="K147" t="s">
        <v>45</v>
      </c>
      <c r="L147" t="s">
        <v>46</v>
      </c>
      <c r="M147" t="s">
        <v>47</v>
      </c>
      <c r="N147" t="s">
        <v>49</v>
      </c>
      <c r="O147" t="s">
        <v>51</v>
      </c>
      <c r="P147" t="s">
        <v>52</v>
      </c>
      <c r="Q147" s="130">
        <v>790</v>
      </c>
      <c r="R147" s="132">
        <v>1</v>
      </c>
      <c r="S147" s="136">
        <v>8790</v>
      </c>
      <c r="U147" s="130">
        <v>69.441000000000003</v>
      </c>
      <c r="V147" s="134">
        <v>3.4E-5</v>
      </c>
      <c r="W147" s="134">
        <v>4.9229145366871596E-3</v>
      </c>
      <c r="X147" s="134">
        <v>1.2309651596702699E-3</v>
      </c>
    </row>
    <row r="148" spans="1:24">
      <c r="A148">
        <v>337</v>
      </c>
      <c r="B148">
        <v>9962</v>
      </c>
      <c r="C148" t="s">
        <v>2784</v>
      </c>
      <c r="D148" t="s">
        <v>2785</v>
      </c>
      <c r="E148" t="s">
        <v>41</v>
      </c>
      <c r="F148" t="s">
        <v>2784</v>
      </c>
      <c r="G148" t="s">
        <v>2786</v>
      </c>
      <c r="H148" t="s">
        <v>44</v>
      </c>
      <c r="I148" t="s">
        <v>1358</v>
      </c>
      <c r="J148" t="s">
        <v>45</v>
      </c>
      <c r="K148" t="s">
        <v>45</v>
      </c>
      <c r="L148" t="s">
        <v>46</v>
      </c>
      <c r="M148" t="s">
        <v>47</v>
      </c>
      <c r="N148" t="s">
        <v>920</v>
      </c>
      <c r="O148" t="s">
        <v>51</v>
      </c>
      <c r="P148" t="s">
        <v>52</v>
      </c>
      <c r="Q148" s="130">
        <v>7799</v>
      </c>
      <c r="R148" s="132">
        <v>1</v>
      </c>
      <c r="S148" s="136">
        <v>4153</v>
      </c>
      <c r="U148" s="130">
        <v>323.892</v>
      </c>
      <c r="V148" s="134">
        <v>2.12E-4</v>
      </c>
      <c r="W148" s="134">
        <v>2.2961866172527899E-2</v>
      </c>
      <c r="X148" s="134">
        <v>5.7415697649738501E-3</v>
      </c>
    </row>
    <row r="149" spans="1:24">
      <c r="A149">
        <v>337</v>
      </c>
      <c r="B149">
        <v>9962</v>
      </c>
      <c r="C149" t="s">
        <v>2791</v>
      </c>
      <c r="D149" t="s">
        <v>2792</v>
      </c>
      <c r="E149" t="s">
        <v>41</v>
      </c>
      <c r="F149" t="s">
        <v>2793</v>
      </c>
      <c r="G149" t="s">
        <v>2794</v>
      </c>
      <c r="H149" t="s">
        <v>44</v>
      </c>
      <c r="I149" t="s">
        <v>1358</v>
      </c>
      <c r="J149" t="s">
        <v>45</v>
      </c>
      <c r="K149" t="s">
        <v>219</v>
      </c>
      <c r="L149" t="s">
        <v>46</v>
      </c>
      <c r="M149" t="s">
        <v>47</v>
      </c>
      <c r="N149" t="s">
        <v>922</v>
      </c>
      <c r="O149" t="s">
        <v>51</v>
      </c>
      <c r="P149" t="s">
        <v>52</v>
      </c>
      <c r="Q149" s="130">
        <v>152</v>
      </c>
      <c r="R149" s="132">
        <v>1</v>
      </c>
      <c r="S149" s="136">
        <v>28200</v>
      </c>
      <c r="U149" s="130">
        <v>42.863999999999997</v>
      </c>
      <c r="V149" s="134">
        <v>1.1E-5</v>
      </c>
      <c r="W149" s="134">
        <v>3.0387783686951302E-3</v>
      </c>
      <c r="X149" s="134">
        <v>7.5984059279253697E-4</v>
      </c>
    </row>
    <row r="150" spans="1:24">
      <c r="A150">
        <v>337</v>
      </c>
      <c r="B150">
        <v>9962</v>
      </c>
      <c r="C150" t="s">
        <v>2283</v>
      </c>
      <c r="D150" t="s">
        <v>2284</v>
      </c>
      <c r="E150" t="s">
        <v>41</v>
      </c>
      <c r="F150" t="s">
        <v>2795</v>
      </c>
      <c r="G150" t="s">
        <v>2796</v>
      </c>
      <c r="H150" t="s">
        <v>44</v>
      </c>
      <c r="I150" t="s">
        <v>1358</v>
      </c>
      <c r="J150" t="s">
        <v>45</v>
      </c>
      <c r="K150" t="s">
        <v>45</v>
      </c>
      <c r="L150" t="s">
        <v>46</v>
      </c>
      <c r="M150" t="s">
        <v>47</v>
      </c>
      <c r="N150" t="s">
        <v>150</v>
      </c>
      <c r="O150" t="s">
        <v>51</v>
      </c>
      <c r="P150" t="s">
        <v>52</v>
      </c>
      <c r="Q150" s="130">
        <v>621</v>
      </c>
      <c r="R150" s="132">
        <v>1</v>
      </c>
      <c r="S150" s="136">
        <v>40430</v>
      </c>
      <c r="U150" s="130">
        <v>251.07</v>
      </c>
      <c r="V150" s="134">
        <v>5.0000000000000004E-6</v>
      </c>
      <c r="W150" s="134">
        <v>1.7799248708981801E-2</v>
      </c>
      <c r="X150" s="134">
        <v>4.4506673568635701E-3</v>
      </c>
    </row>
    <row r="151" spans="1:24">
      <c r="A151">
        <v>337</v>
      </c>
      <c r="B151">
        <v>9962</v>
      </c>
      <c r="C151" t="s">
        <v>2309</v>
      </c>
      <c r="D151" t="s">
        <v>2310</v>
      </c>
      <c r="E151" t="s">
        <v>41</v>
      </c>
      <c r="F151" t="s">
        <v>2797</v>
      </c>
      <c r="G151" t="s">
        <v>2798</v>
      </c>
      <c r="H151" t="s">
        <v>44</v>
      </c>
      <c r="I151" t="s">
        <v>1358</v>
      </c>
      <c r="J151" t="s">
        <v>45</v>
      </c>
      <c r="K151" t="s">
        <v>45</v>
      </c>
      <c r="L151" t="s">
        <v>46</v>
      </c>
      <c r="M151" t="s">
        <v>47</v>
      </c>
      <c r="N151" t="s">
        <v>172</v>
      </c>
      <c r="O151" t="s">
        <v>51</v>
      </c>
      <c r="P151" t="s">
        <v>52</v>
      </c>
      <c r="Q151" s="130">
        <v>6412</v>
      </c>
      <c r="R151" s="132">
        <v>1</v>
      </c>
      <c r="S151" s="136">
        <v>6859</v>
      </c>
      <c r="U151" s="130">
        <v>439.79899999999998</v>
      </c>
      <c r="V151" s="134">
        <v>5.0000000000000004E-6</v>
      </c>
      <c r="W151" s="134">
        <v>3.1178889764744699E-2</v>
      </c>
      <c r="X151" s="134">
        <v>7.7962204567192201E-3</v>
      </c>
    </row>
    <row r="152" spans="1:24">
      <c r="A152">
        <v>337</v>
      </c>
      <c r="B152">
        <v>9962</v>
      </c>
      <c r="C152" t="s">
        <v>2799</v>
      </c>
      <c r="D152" t="s">
        <v>2800</v>
      </c>
      <c r="E152" t="s">
        <v>41</v>
      </c>
      <c r="F152" t="s">
        <v>2801</v>
      </c>
      <c r="G152" t="s">
        <v>2802</v>
      </c>
      <c r="H152" t="s">
        <v>44</v>
      </c>
      <c r="I152" t="s">
        <v>1358</v>
      </c>
      <c r="J152" t="s">
        <v>45</v>
      </c>
      <c r="K152" t="s">
        <v>45</v>
      </c>
      <c r="L152" t="s">
        <v>46</v>
      </c>
      <c r="M152" t="s">
        <v>47</v>
      </c>
      <c r="N152" t="s">
        <v>934</v>
      </c>
      <c r="O152" t="s">
        <v>51</v>
      </c>
      <c r="P152" t="s">
        <v>52</v>
      </c>
      <c r="Q152" s="130">
        <v>175</v>
      </c>
      <c r="R152" s="132">
        <v>1</v>
      </c>
      <c r="S152" s="136">
        <v>28230</v>
      </c>
      <c r="U152" s="130">
        <v>49.402999999999999</v>
      </c>
      <c r="V152" s="134">
        <v>1.2999999999999999E-5</v>
      </c>
      <c r="W152" s="134">
        <v>3.5023154245861598E-3</v>
      </c>
      <c r="X152" s="134">
        <v>8.7574712778633204E-4</v>
      </c>
    </row>
    <row r="153" spans="1:24">
      <c r="A153">
        <v>337</v>
      </c>
      <c r="B153">
        <v>9962</v>
      </c>
      <c r="C153" t="s">
        <v>2556</v>
      </c>
      <c r="D153" t="s">
        <v>2557</v>
      </c>
      <c r="E153" t="s">
        <v>41</v>
      </c>
      <c r="F153" t="s">
        <v>2803</v>
      </c>
      <c r="G153" t="s">
        <v>2804</v>
      </c>
      <c r="H153" t="s">
        <v>44</v>
      </c>
      <c r="I153" t="s">
        <v>1358</v>
      </c>
      <c r="J153" t="s">
        <v>45</v>
      </c>
      <c r="K153" t="s">
        <v>45</v>
      </c>
      <c r="L153" t="s">
        <v>46</v>
      </c>
      <c r="M153" t="s">
        <v>47</v>
      </c>
      <c r="N153" t="s">
        <v>935</v>
      </c>
      <c r="O153" t="s">
        <v>51</v>
      </c>
      <c r="P153" t="s">
        <v>52</v>
      </c>
      <c r="Q153" s="130">
        <v>90</v>
      </c>
      <c r="R153" s="132">
        <v>1</v>
      </c>
      <c r="S153" s="136">
        <v>30990</v>
      </c>
      <c r="U153" s="130">
        <v>27.890999999999998</v>
      </c>
      <c r="V153" s="134">
        <v>6.0000000000000002E-6</v>
      </c>
      <c r="W153" s="134">
        <v>1.9772902081297999E-3</v>
      </c>
      <c r="X153" s="134">
        <v>4.9441755257504305E-4</v>
      </c>
    </row>
    <row r="154" spans="1:24">
      <c r="A154">
        <v>337</v>
      </c>
      <c r="B154">
        <v>9962</v>
      </c>
      <c r="C154" t="s">
        <v>1971</v>
      </c>
      <c r="D154" t="s">
        <v>1972</v>
      </c>
      <c r="E154" t="s">
        <v>41</v>
      </c>
      <c r="F154" t="s">
        <v>2805</v>
      </c>
      <c r="G154" t="s">
        <v>2806</v>
      </c>
      <c r="H154" t="s">
        <v>44</v>
      </c>
      <c r="I154" t="s">
        <v>1358</v>
      </c>
      <c r="J154" t="s">
        <v>45</v>
      </c>
      <c r="K154" t="s">
        <v>45</v>
      </c>
      <c r="L154" t="s">
        <v>46</v>
      </c>
      <c r="M154" t="s">
        <v>47</v>
      </c>
      <c r="N154" t="s">
        <v>908</v>
      </c>
      <c r="O154" t="s">
        <v>51</v>
      </c>
      <c r="P154" t="s">
        <v>52</v>
      </c>
      <c r="Q154" s="130">
        <v>552</v>
      </c>
      <c r="R154" s="132">
        <v>1</v>
      </c>
      <c r="S154" s="136">
        <v>10100</v>
      </c>
      <c r="U154" s="130">
        <v>55.752000000000002</v>
      </c>
      <c r="V154" s="134">
        <v>4.3999999999999999E-5</v>
      </c>
      <c r="W154" s="134">
        <v>3.9524536116902504E-3</v>
      </c>
      <c r="X154" s="134">
        <v>9.8830330182366399E-4</v>
      </c>
    </row>
    <row r="155" spans="1:24">
      <c r="A155">
        <v>337</v>
      </c>
      <c r="B155">
        <v>9962</v>
      </c>
      <c r="C155" t="s">
        <v>2807</v>
      </c>
      <c r="D155" t="s">
        <v>2808</v>
      </c>
      <c r="E155" t="s">
        <v>41</v>
      </c>
      <c r="F155" t="s">
        <v>2809</v>
      </c>
      <c r="G155" t="s">
        <v>2810</v>
      </c>
      <c r="H155" t="s">
        <v>44</v>
      </c>
      <c r="I155" t="s">
        <v>1358</v>
      </c>
      <c r="J155" t="s">
        <v>45</v>
      </c>
      <c r="K155" t="s">
        <v>45</v>
      </c>
      <c r="L155" t="s">
        <v>46</v>
      </c>
      <c r="M155" t="s">
        <v>47</v>
      </c>
      <c r="N155" t="s">
        <v>528</v>
      </c>
      <c r="O155" t="s">
        <v>51</v>
      </c>
      <c r="P155" t="s">
        <v>52</v>
      </c>
      <c r="Q155" s="130">
        <v>18947</v>
      </c>
      <c r="R155" s="132">
        <v>1</v>
      </c>
      <c r="S155" s="136">
        <v>1180</v>
      </c>
      <c r="U155" s="130">
        <v>223.57499999999999</v>
      </c>
      <c r="V155" s="134">
        <v>2.5999999999999998E-4</v>
      </c>
      <c r="W155" s="134">
        <v>1.5849982695727599E-2</v>
      </c>
      <c r="X155" s="134">
        <v>3.9632571994530196E-3</v>
      </c>
    </row>
    <row r="156" spans="1:24">
      <c r="A156">
        <v>337</v>
      </c>
      <c r="B156">
        <v>9962</v>
      </c>
      <c r="C156" t="s">
        <v>2811</v>
      </c>
      <c r="D156" t="s">
        <v>2812</v>
      </c>
      <c r="E156" t="s">
        <v>41</v>
      </c>
      <c r="F156" t="s">
        <v>2813</v>
      </c>
      <c r="G156" t="s">
        <v>2814</v>
      </c>
      <c r="H156" t="s">
        <v>44</v>
      </c>
      <c r="I156" t="s">
        <v>1358</v>
      </c>
      <c r="J156" t="s">
        <v>45</v>
      </c>
      <c r="K156" t="s">
        <v>45</v>
      </c>
      <c r="L156" t="s">
        <v>46</v>
      </c>
      <c r="M156" t="s">
        <v>47</v>
      </c>
      <c r="N156" t="s">
        <v>912</v>
      </c>
      <c r="O156" t="s">
        <v>51</v>
      </c>
      <c r="P156" t="s">
        <v>52</v>
      </c>
      <c r="Q156" s="130">
        <v>333</v>
      </c>
      <c r="R156" s="132">
        <v>1</v>
      </c>
      <c r="S156" s="136">
        <v>15150</v>
      </c>
      <c r="U156" s="130">
        <v>50.45</v>
      </c>
      <c r="V156" s="134">
        <v>1.4E-5</v>
      </c>
      <c r="W156" s="134">
        <v>3.5765409040566698E-3</v>
      </c>
      <c r="X156" s="134">
        <v>8.9430706387847803E-4</v>
      </c>
    </row>
    <row r="157" spans="1:24">
      <c r="A157">
        <v>337</v>
      </c>
      <c r="B157">
        <v>9962</v>
      </c>
      <c r="C157" t="s">
        <v>2346</v>
      </c>
      <c r="D157" t="s">
        <v>2347</v>
      </c>
      <c r="E157" t="s">
        <v>41</v>
      </c>
      <c r="F157" t="s">
        <v>2815</v>
      </c>
      <c r="G157" t="s">
        <v>2816</v>
      </c>
      <c r="H157" t="s">
        <v>44</v>
      </c>
      <c r="I157" t="s">
        <v>1358</v>
      </c>
      <c r="J157" t="s">
        <v>45</v>
      </c>
      <c r="K157" t="s">
        <v>45</v>
      </c>
      <c r="L157" t="s">
        <v>46</v>
      </c>
      <c r="M157" t="s">
        <v>47</v>
      </c>
      <c r="N157" t="s">
        <v>921</v>
      </c>
      <c r="O157" t="s">
        <v>51</v>
      </c>
      <c r="P157" t="s">
        <v>52</v>
      </c>
      <c r="Q157" s="130">
        <v>61</v>
      </c>
      <c r="R157" s="132">
        <v>1</v>
      </c>
      <c r="S157" s="136">
        <v>70260</v>
      </c>
      <c r="U157" s="130">
        <v>42.859000000000002</v>
      </c>
      <c r="V157" s="134">
        <v>3.9999999999999998E-6</v>
      </c>
      <c r="W157" s="134">
        <v>3.0383955438726398E-3</v>
      </c>
      <c r="X157" s="134">
        <v>7.59744868193781E-4</v>
      </c>
    </row>
    <row r="158" spans="1:24">
      <c r="A158">
        <v>337</v>
      </c>
      <c r="B158">
        <v>9962</v>
      </c>
      <c r="C158" t="s">
        <v>2817</v>
      </c>
      <c r="D158" t="s">
        <v>2818</v>
      </c>
      <c r="E158" t="s">
        <v>41</v>
      </c>
      <c r="F158" t="s">
        <v>2817</v>
      </c>
      <c r="G158" t="s">
        <v>2819</v>
      </c>
      <c r="H158" t="s">
        <v>44</v>
      </c>
      <c r="I158" t="s">
        <v>1358</v>
      </c>
      <c r="J158" t="s">
        <v>45</v>
      </c>
      <c r="K158" t="s">
        <v>45</v>
      </c>
      <c r="L158" t="s">
        <v>46</v>
      </c>
      <c r="M158" t="s">
        <v>47</v>
      </c>
      <c r="N158" t="s">
        <v>912</v>
      </c>
      <c r="O158" t="s">
        <v>51</v>
      </c>
      <c r="P158" t="s">
        <v>52</v>
      </c>
      <c r="Q158" s="130">
        <v>420</v>
      </c>
      <c r="R158" s="132">
        <v>1</v>
      </c>
      <c r="S158" s="136">
        <v>14550</v>
      </c>
      <c r="U158" s="130">
        <v>61.11</v>
      </c>
      <c r="V158" s="134">
        <v>7.9999999999999996E-6</v>
      </c>
      <c r="W158" s="134">
        <v>4.3323009077771398E-3</v>
      </c>
      <c r="X158" s="134">
        <v>1.08328337592273E-3</v>
      </c>
    </row>
    <row r="159" spans="1:24">
      <c r="A159">
        <v>337</v>
      </c>
      <c r="B159">
        <v>9962</v>
      </c>
      <c r="C159" t="s">
        <v>2820</v>
      </c>
      <c r="D159" t="s">
        <v>2821</v>
      </c>
      <c r="E159" t="s">
        <v>41</v>
      </c>
      <c r="F159" t="s">
        <v>2822</v>
      </c>
      <c r="G159" t="s">
        <v>2823</v>
      </c>
      <c r="H159" t="s">
        <v>44</v>
      </c>
      <c r="I159" t="s">
        <v>1358</v>
      </c>
      <c r="J159" t="s">
        <v>45</v>
      </c>
      <c r="K159" t="s">
        <v>219</v>
      </c>
      <c r="L159" t="s">
        <v>46</v>
      </c>
      <c r="M159" t="s">
        <v>47</v>
      </c>
      <c r="N159" t="s">
        <v>918</v>
      </c>
      <c r="O159" t="s">
        <v>51</v>
      </c>
      <c r="P159" t="s">
        <v>52</v>
      </c>
      <c r="Q159" s="130">
        <v>530</v>
      </c>
      <c r="R159" s="132">
        <v>1</v>
      </c>
      <c r="S159" s="136">
        <v>47000</v>
      </c>
      <c r="U159" s="130">
        <v>249.1</v>
      </c>
      <c r="V159" s="134">
        <v>1.1E-5</v>
      </c>
      <c r="W159" s="134">
        <v>1.76595672742151E-2</v>
      </c>
      <c r="X159" s="134">
        <v>4.4157402870618903E-3</v>
      </c>
    </row>
    <row r="160" spans="1:24">
      <c r="A160">
        <v>337</v>
      </c>
      <c r="B160">
        <v>9962</v>
      </c>
      <c r="C160" t="s">
        <v>2361</v>
      </c>
      <c r="D160" t="s">
        <v>2362</v>
      </c>
      <c r="E160" t="s">
        <v>41</v>
      </c>
      <c r="F160" t="s">
        <v>2824</v>
      </c>
      <c r="G160" t="s">
        <v>2825</v>
      </c>
      <c r="H160" t="s">
        <v>44</v>
      </c>
      <c r="I160" t="s">
        <v>1358</v>
      </c>
      <c r="J160" t="s">
        <v>45</v>
      </c>
      <c r="K160" t="s">
        <v>45</v>
      </c>
      <c r="L160" t="s">
        <v>46</v>
      </c>
      <c r="M160" t="s">
        <v>47</v>
      </c>
      <c r="N160" t="s">
        <v>922</v>
      </c>
      <c r="O160" t="s">
        <v>51</v>
      </c>
      <c r="P160" t="s">
        <v>52</v>
      </c>
      <c r="Q160" s="130">
        <v>1650</v>
      </c>
      <c r="R160" s="132">
        <v>1</v>
      </c>
      <c r="S160" s="136">
        <v>3341</v>
      </c>
      <c r="U160" s="130">
        <v>55.127000000000002</v>
      </c>
      <c r="V160" s="134">
        <v>1.7E-5</v>
      </c>
      <c r="W160" s="134">
        <v>3.9081097364191903E-3</v>
      </c>
      <c r="X160" s="134">
        <v>9.7721520246775396E-4</v>
      </c>
    </row>
    <row r="161" spans="1:24">
      <c r="A161">
        <v>337</v>
      </c>
      <c r="B161">
        <v>9962</v>
      </c>
      <c r="C161" t="s">
        <v>2372</v>
      </c>
      <c r="D161" t="s">
        <v>2373</v>
      </c>
      <c r="E161" t="s">
        <v>41</v>
      </c>
      <c r="F161" t="s">
        <v>2826</v>
      </c>
      <c r="G161" t="s">
        <v>2827</v>
      </c>
      <c r="H161" t="s">
        <v>44</v>
      </c>
      <c r="I161" t="s">
        <v>1358</v>
      </c>
      <c r="J161" t="s">
        <v>45</v>
      </c>
      <c r="K161" t="s">
        <v>45</v>
      </c>
      <c r="L161" t="s">
        <v>46</v>
      </c>
      <c r="M161" t="s">
        <v>47</v>
      </c>
      <c r="N161" t="s">
        <v>150</v>
      </c>
      <c r="O161" t="s">
        <v>51</v>
      </c>
      <c r="P161" t="s">
        <v>52</v>
      </c>
      <c r="Q161" s="130">
        <v>4598</v>
      </c>
      <c r="R161" s="132">
        <v>1</v>
      </c>
      <c r="S161" s="136">
        <v>2160</v>
      </c>
      <c r="U161" s="130">
        <v>99.316999999999993</v>
      </c>
      <c r="V161" s="134">
        <v>2.3E-5</v>
      </c>
      <c r="W161" s="134">
        <v>7.0409141351255198E-3</v>
      </c>
      <c r="X161" s="134">
        <v>1.76056682032143E-3</v>
      </c>
    </row>
    <row r="162" spans="1:24">
      <c r="A162">
        <v>337</v>
      </c>
      <c r="B162">
        <v>9962</v>
      </c>
      <c r="C162" t="s">
        <v>2832</v>
      </c>
      <c r="D162" t="s">
        <v>2833</v>
      </c>
      <c r="E162" t="s">
        <v>41</v>
      </c>
      <c r="F162" t="s">
        <v>2834</v>
      </c>
      <c r="G162" t="s">
        <v>2835</v>
      </c>
      <c r="H162" t="s">
        <v>44</v>
      </c>
      <c r="I162" t="s">
        <v>1358</v>
      </c>
      <c r="J162" t="s">
        <v>45</v>
      </c>
      <c r="K162" t="s">
        <v>45</v>
      </c>
      <c r="L162" t="s">
        <v>46</v>
      </c>
      <c r="M162" t="s">
        <v>47</v>
      </c>
      <c r="N162" t="s">
        <v>934</v>
      </c>
      <c r="O162" t="s">
        <v>51</v>
      </c>
      <c r="P162" t="s">
        <v>52</v>
      </c>
      <c r="Q162" s="130">
        <v>164</v>
      </c>
      <c r="R162" s="132">
        <v>1</v>
      </c>
      <c r="S162" s="136">
        <v>2450</v>
      </c>
      <c r="U162" s="130">
        <v>4.0179999999999998</v>
      </c>
      <c r="V162" s="134">
        <v>3.0000000000000001E-6</v>
      </c>
      <c r="W162" s="134">
        <v>2.8485002532234601E-4</v>
      </c>
      <c r="X162" s="134">
        <v>7.1226192185526606E-5</v>
      </c>
    </row>
    <row r="163" spans="1:24">
      <c r="A163">
        <v>337</v>
      </c>
      <c r="B163">
        <v>9962</v>
      </c>
      <c r="C163" t="s">
        <v>2836</v>
      </c>
      <c r="D163" t="s">
        <v>2837</v>
      </c>
      <c r="E163" t="s">
        <v>41</v>
      </c>
      <c r="F163" t="s">
        <v>2838</v>
      </c>
      <c r="G163" t="s">
        <v>2839</v>
      </c>
      <c r="H163" t="s">
        <v>44</v>
      </c>
      <c r="I163" t="s">
        <v>1358</v>
      </c>
      <c r="J163" t="s">
        <v>45</v>
      </c>
      <c r="K163" t="s">
        <v>45</v>
      </c>
      <c r="L163" t="s">
        <v>46</v>
      </c>
      <c r="M163" t="s">
        <v>47</v>
      </c>
      <c r="N163" t="s">
        <v>934</v>
      </c>
      <c r="O163" t="s">
        <v>51</v>
      </c>
      <c r="P163" t="s">
        <v>52</v>
      </c>
      <c r="Q163" s="130">
        <v>56</v>
      </c>
      <c r="R163" s="132">
        <v>1</v>
      </c>
      <c r="S163" s="136">
        <v>36500</v>
      </c>
      <c r="U163" s="130">
        <v>20.440000000000001</v>
      </c>
      <c r="V163" s="134">
        <v>3.9999999999999998E-6</v>
      </c>
      <c r="W163" s="134">
        <v>1.44906284658754E-3</v>
      </c>
      <c r="X163" s="134">
        <v>3.6233533306923E-4</v>
      </c>
    </row>
    <row r="164" spans="1:24">
      <c r="A164">
        <v>337</v>
      </c>
      <c r="B164">
        <v>9962</v>
      </c>
      <c r="C164" t="s">
        <v>2840</v>
      </c>
      <c r="D164" t="s">
        <v>2841</v>
      </c>
      <c r="E164" t="s">
        <v>55</v>
      </c>
      <c r="F164" t="s">
        <v>2842</v>
      </c>
      <c r="G164" t="s">
        <v>2843</v>
      </c>
      <c r="H164" t="s">
        <v>44</v>
      </c>
      <c r="I164" t="s">
        <v>1358</v>
      </c>
      <c r="J164" t="s">
        <v>45</v>
      </c>
      <c r="K164" t="s">
        <v>45</v>
      </c>
      <c r="L164" t="s">
        <v>46</v>
      </c>
      <c r="M164" t="s">
        <v>47</v>
      </c>
      <c r="N164" t="s">
        <v>59</v>
      </c>
      <c r="O164" t="s">
        <v>51</v>
      </c>
      <c r="P164" t="s">
        <v>52</v>
      </c>
      <c r="Q164" s="130">
        <v>34006</v>
      </c>
      <c r="R164" s="132">
        <v>1</v>
      </c>
      <c r="S164" s="136">
        <v>430</v>
      </c>
      <c r="U164" s="130">
        <v>146.226</v>
      </c>
      <c r="V164" s="134">
        <v>3.0000000000000001E-5</v>
      </c>
      <c r="W164" s="134">
        <v>1.0366456653255401E-2</v>
      </c>
      <c r="X164" s="134">
        <v>2.5921122282932798E-3</v>
      </c>
    </row>
    <row r="165" spans="1:24">
      <c r="A165">
        <v>337</v>
      </c>
      <c r="B165">
        <v>9962</v>
      </c>
      <c r="C165" t="s">
        <v>2383</v>
      </c>
      <c r="D165" t="s">
        <v>2384</v>
      </c>
      <c r="E165" t="s">
        <v>41</v>
      </c>
      <c r="F165" t="s">
        <v>2844</v>
      </c>
      <c r="G165" t="s">
        <v>2845</v>
      </c>
      <c r="H165" t="s">
        <v>44</v>
      </c>
      <c r="I165" t="s">
        <v>1358</v>
      </c>
      <c r="J165" t="s">
        <v>45</v>
      </c>
      <c r="K165" t="s">
        <v>45</v>
      </c>
      <c r="L165" t="s">
        <v>46</v>
      </c>
      <c r="M165" t="s">
        <v>47</v>
      </c>
      <c r="N165" t="s">
        <v>934</v>
      </c>
      <c r="O165" t="s">
        <v>51</v>
      </c>
      <c r="P165" t="s">
        <v>52</v>
      </c>
      <c r="Q165" s="130">
        <v>2404</v>
      </c>
      <c r="R165" s="132">
        <v>1</v>
      </c>
      <c r="S165" s="136">
        <v>4261</v>
      </c>
      <c r="U165" s="130">
        <v>102.434</v>
      </c>
      <c r="V165" s="134">
        <v>9.0000000000000002E-6</v>
      </c>
      <c r="W165" s="134">
        <v>7.2619345017123698E-3</v>
      </c>
      <c r="X165" s="134">
        <v>1.8158325310743599E-3</v>
      </c>
    </row>
    <row r="166" spans="1:24">
      <c r="A166">
        <v>337</v>
      </c>
      <c r="B166">
        <v>9962</v>
      </c>
      <c r="C166" t="s">
        <v>2846</v>
      </c>
      <c r="D166" t="s">
        <v>2847</v>
      </c>
      <c r="E166" t="s">
        <v>41</v>
      </c>
      <c r="F166" t="s">
        <v>2848</v>
      </c>
      <c r="G166" t="s">
        <v>2849</v>
      </c>
      <c r="H166" t="s">
        <v>44</v>
      </c>
      <c r="I166" t="s">
        <v>1358</v>
      </c>
      <c r="J166" t="s">
        <v>45</v>
      </c>
      <c r="K166" t="s">
        <v>219</v>
      </c>
      <c r="L166" t="s">
        <v>46</v>
      </c>
      <c r="M166" t="s">
        <v>47</v>
      </c>
      <c r="N166" t="s">
        <v>915</v>
      </c>
      <c r="O166" t="s">
        <v>51</v>
      </c>
      <c r="P166" t="s">
        <v>52</v>
      </c>
      <c r="Q166" s="130">
        <v>730</v>
      </c>
      <c r="R166" s="132">
        <v>1</v>
      </c>
      <c r="S166" s="136">
        <v>14300</v>
      </c>
      <c r="U166" s="130">
        <v>104.39</v>
      </c>
      <c r="V166" s="134">
        <v>5.5000000000000002E-5</v>
      </c>
      <c r="W166" s="134">
        <v>7.4005709665006603E-3</v>
      </c>
      <c r="X166" s="134">
        <v>1.85049830817499E-3</v>
      </c>
    </row>
    <row r="167" spans="1:24">
      <c r="A167">
        <v>337</v>
      </c>
      <c r="B167">
        <v>9962</v>
      </c>
      <c r="C167" t="s">
        <v>2854</v>
      </c>
      <c r="D167" t="s">
        <v>2855</v>
      </c>
      <c r="E167" t="s">
        <v>65</v>
      </c>
      <c r="F167" t="s">
        <v>2856</v>
      </c>
      <c r="G167" t="s">
        <v>2857</v>
      </c>
      <c r="H167" t="s">
        <v>44</v>
      </c>
      <c r="I167" t="s">
        <v>1358</v>
      </c>
      <c r="J167" t="s">
        <v>69</v>
      </c>
      <c r="K167" t="s">
        <v>70</v>
      </c>
      <c r="L167" t="s">
        <v>46</v>
      </c>
      <c r="M167" t="s">
        <v>822</v>
      </c>
      <c r="N167" t="s">
        <v>1005</v>
      </c>
      <c r="O167" t="s">
        <v>51</v>
      </c>
      <c r="P167" t="s">
        <v>73</v>
      </c>
      <c r="Q167" s="130">
        <v>115</v>
      </c>
      <c r="R167" s="132">
        <v>2.9780000000000002</v>
      </c>
      <c r="S167" s="136">
        <v>58091</v>
      </c>
      <c r="U167" s="130">
        <v>198.94399999999999</v>
      </c>
      <c r="V167" s="134">
        <v>0</v>
      </c>
      <c r="W167" s="134">
        <v>1.41038511685117E-2</v>
      </c>
      <c r="X167" s="134">
        <v>3.5266404233163799E-3</v>
      </c>
    </row>
    <row r="168" spans="1:24">
      <c r="A168">
        <v>337</v>
      </c>
      <c r="B168">
        <v>9962</v>
      </c>
      <c r="C168" t="s">
        <v>2858</v>
      </c>
      <c r="D168" t="s">
        <v>2859</v>
      </c>
      <c r="E168" t="s">
        <v>65</v>
      </c>
      <c r="F168" t="s">
        <v>2860</v>
      </c>
      <c r="G168" t="s">
        <v>2861</v>
      </c>
      <c r="H168" t="s">
        <v>44</v>
      </c>
      <c r="I168" t="s">
        <v>1358</v>
      </c>
      <c r="J168" t="s">
        <v>69</v>
      </c>
      <c r="K168" t="s">
        <v>70</v>
      </c>
      <c r="L168" t="s">
        <v>46</v>
      </c>
      <c r="M168" t="s">
        <v>822</v>
      </c>
      <c r="N168" t="s">
        <v>977</v>
      </c>
      <c r="O168" t="s">
        <v>51</v>
      </c>
      <c r="P168" t="s">
        <v>73</v>
      </c>
      <c r="Q168" s="130">
        <v>567</v>
      </c>
      <c r="R168" s="132">
        <v>2.9780000000000002</v>
      </c>
      <c r="S168" s="136">
        <v>23834</v>
      </c>
      <c r="U168" s="130">
        <v>402.44299999999998</v>
      </c>
      <c r="V168" s="134">
        <v>0</v>
      </c>
      <c r="W168" s="134">
        <v>2.85306073785919E-2</v>
      </c>
      <c r="X168" s="134">
        <v>7.1340226212645297E-3</v>
      </c>
    </row>
    <row r="169" spans="1:24">
      <c r="A169">
        <v>337</v>
      </c>
      <c r="B169">
        <v>9962</v>
      </c>
      <c r="C169" t="s">
        <v>2942</v>
      </c>
      <c r="D169" t="s">
        <v>2943</v>
      </c>
      <c r="E169" t="s">
        <v>65</v>
      </c>
      <c r="F169" t="s">
        <v>2944</v>
      </c>
      <c r="G169" t="s">
        <v>2945</v>
      </c>
      <c r="H169" t="s">
        <v>44</v>
      </c>
      <c r="I169" t="s">
        <v>1358</v>
      </c>
      <c r="J169" t="s">
        <v>69</v>
      </c>
      <c r="K169" t="s">
        <v>762</v>
      </c>
      <c r="L169" t="s">
        <v>46</v>
      </c>
      <c r="M169" t="s">
        <v>820</v>
      </c>
      <c r="N169" t="s">
        <v>973</v>
      </c>
      <c r="O169" t="s">
        <v>51</v>
      </c>
      <c r="P169" t="s">
        <v>73</v>
      </c>
      <c r="Q169" s="130">
        <v>68</v>
      </c>
      <c r="R169" s="132">
        <v>2.9780000000000002</v>
      </c>
      <c r="S169" s="136">
        <v>9598</v>
      </c>
      <c r="T169" s="130">
        <v>7.0000000000000007E-2</v>
      </c>
      <c r="U169" s="130">
        <v>19.645</v>
      </c>
      <c r="V169" s="134">
        <v>0</v>
      </c>
      <c r="W169" s="134">
        <v>1.39270138553237E-3</v>
      </c>
      <c r="X169" s="134">
        <v>3.4824225987244899E-4</v>
      </c>
    </row>
    <row r="170" spans="1:24">
      <c r="A170">
        <v>337</v>
      </c>
      <c r="B170">
        <v>9962</v>
      </c>
      <c r="C170" t="s">
        <v>2862</v>
      </c>
      <c r="D170" t="s">
        <v>2863</v>
      </c>
      <c r="E170" t="s">
        <v>65</v>
      </c>
      <c r="F170" t="s">
        <v>2864</v>
      </c>
      <c r="G170" t="s">
        <v>2865</v>
      </c>
      <c r="H170" t="s">
        <v>44</v>
      </c>
      <c r="I170" t="s">
        <v>1358</v>
      </c>
      <c r="J170" t="s">
        <v>69</v>
      </c>
      <c r="K170" t="s">
        <v>70</v>
      </c>
      <c r="L170" t="s">
        <v>46</v>
      </c>
      <c r="M170" t="s">
        <v>820</v>
      </c>
      <c r="N170" t="s">
        <v>951</v>
      </c>
      <c r="O170" t="s">
        <v>51</v>
      </c>
      <c r="P170" t="s">
        <v>73</v>
      </c>
      <c r="Q170" s="130">
        <v>141</v>
      </c>
      <c r="R170" s="132">
        <v>2.9780000000000002</v>
      </c>
      <c r="S170" s="136">
        <v>21647</v>
      </c>
      <c r="U170" s="130">
        <v>90.894999999999996</v>
      </c>
      <c r="V170" s="134">
        <v>0</v>
      </c>
      <c r="W170" s="134">
        <v>6.4438860678879403E-3</v>
      </c>
      <c r="X170" s="134">
        <v>1.6112811188050101E-3</v>
      </c>
    </row>
    <row r="171" spans="1:24">
      <c r="A171">
        <v>337</v>
      </c>
      <c r="B171">
        <v>9962</v>
      </c>
      <c r="C171" t="s">
        <v>2866</v>
      </c>
      <c r="D171" t="s">
        <v>2867</v>
      </c>
      <c r="E171" t="s">
        <v>65</v>
      </c>
      <c r="F171" t="s">
        <v>2868</v>
      </c>
      <c r="G171" t="s">
        <v>2869</v>
      </c>
      <c r="H171" t="s">
        <v>44</v>
      </c>
      <c r="I171" t="s">
        <v>1358</v>
      </c>
      <c r="J171" t="s">
        <v>69</v>
      </c>
      <c r="K171" t="s">
        <v>70</v>
      </c>
      <c r="L171" t="s">
        <v>46</v>
      </c>
      <c r="M171" t="s">
        <v>822</v>
      </c>
      <c r="N171" t="s">
        <v>1005</v>
      </c>
      <c r="O171" t="s">
        <v>51</v>
      </c>
      <c r="P171" t="s">
        <v>73</v>
      </c>
      <c r="Q171" s="130">
        <v>51</v>
      </c>
      <c r="R171" s="132">
        <v>2.9780000000000002</v>
      </c>
      <c r="S171" s="136">
        <v>37775</v>
      </c>
      <c r="U171" s="130">
        <v>57.372</v>
      </c>
      <c r="V171" s="134">
        <v>0</v>
      </c>
      <c r="W171" s="134">
        <v>4.0672949970424199E-3</v>
      </c>
      <c r="X171" s="134">
        <v>1.017019165811E-3</v>
      </c>
    </row>
    <row r="172" spans="1:24">
      <c r="A172">
        <v>337</v>
      </c>
      <c r="B172">
        <v>9962</v>
      </c>
      <c r="C172" t="s">
        <v>2870</v>
      </c>
      <c r="D172" t="s">
        <v>2871</v>
      </c>
      <c r="E172" t="s">
        <v>65</v>
      </c>
      <c r="F172" t="s">
        <v>2872</v>
      </c>
      <c r="G172" t="s">
        <v>2873</v>
      </c>
      <c r="H172" t="s">
        <v>44</v>
      </c>
      <c r="I172" t="s">
        <v>1358</v>
      </c>
      <c r="J172" t="s">
        <v>69</v>
      </c>
      <c r="K172" t="s">
        <v>70</v>
      </c>
      <c r="L172" t="s">
        <v>46</v>
      </c>
      <c r="M172" t="s">
        <v>820</v>
      </c>
      <c r="N172" t="s">
        <v>956</v>
      </c>
      <c r="O172" t="s">
        <v>51</v>
      </c>
      <c r="P172" t="s">
        <v>73</v>
      </c>
      <c r="Q172" s="130">
        <v>134</v>
      </c>
      <c r="R172" s="132">
        <v>2.9780000000000002</v>
      </c>
      <c r="S172" s="136">
        <v>19465</v>
      </c>
      <c r="U172" s="130">
        <v>77.674999999999997</v>
      </c>
      <c r="V172" s="134">
        <v>9.9999999999999995E-7</v>
      </c>
      <c r="W172" s="134">
        <v>5.5066849450361296E-3</v>
      </c>
      <c r="X172" s="134">
        <v>1.37693580948936E-3</v>
      </c>
    </row>
    <row r="173" spans="1:24">
      <c r="A173">
        <v>337</v>
      </c>
      <c r="B173">
        <v>9962</v>
      </c>
      <c r="C173" t="s">
        <v>2874</v>
      </c>
      <c r="D173" t="s">
        <v>2875</v>
      </c>
      <c r="E173" t="s">
        <v>65</v>
      </c>
      <c r="F173" t="s">
        <v>2876</v>
      </c>
      <c r="G173" t="s">
        <v>2877</v>
      </c>
      <c r="H173" t="s">
        <v>44</v>
      </c>
      <c r="I173" t="s">
        <v>1358</v>
      </c>
      <c r="J173" t="s">
        <v>69</v>
      </c>
      <c r="K173" t="s">
        <v>70</v>
      </c>
      <c r="L173" t="s">
        <v>46</v>
      </c>
      <c r="M173" t="s">
        <v>822</v>
      </c>
      <c r="N173" t="s">
        <v>1005</v>
      </c>
      <c r="O173" t="s">
        <v>51</v>
      </c>
      <c r="P173" t="s">
        <v>73</v>
      </c>
      <c r="Q173" s="130">
        <v>151</v>
      </c>
      <c r="R173" s="132">
        <v>2.9780000000000002</v>
      </c>
      <c r="S173" s="136">
        <v>22100</v>
      </c>
      <c r="U173" s="130">
        <v>99.379000000000005</v>
      </c>
      <c r="V173" s="134">
        <v>3.9999999999999998E-6</v>
      </c>
      <c r="W173" s="134">
        <v>7.04531222518798E-3</v>
      </c>
      <c r="X173" s="134">
        <v>1.76166655414692E-3</v>
      </c>
    </row>
    <row r="174" spans="1:24">
      <c r="A174">
        <v>337</v>
      </c>
      <c r="B174">
        <v>9962</v>
      </c>
      <c r="C174" t="s">
        <v>2878</v>
      </c>
      <c r="D174" t="s">
        <v>2879</v>
      </c>
      <c r="E174" t="s">
        <v>65</v>
      </c>
      <c r="F174" t="s">
        <v>2880</v>
      </c>
      <c r="G174" t="s">
        <v>2881</v>
      </c>
      <c r="H174" t="s">
        <v>44</v>
      </c>
      <c r="I174" t="s">
        <v>1358</v>
      </c>
      <c r="J174" t="s">
        <v>69</v>
      </c>
      <c r="K174" t="s">
        <v>70</v>
      </c>
      <c r="L174" t="s">
        <v>46</v>
      </c>
      <c r="M174" t="s">
        <v>820</v>
      </c>
      <c r="N174" t="s">
        <v>944</v>
      </c>
      <c r="O174" t="s">
        <v>51</v>
      </c>
      <c r="P174" t="s">
        <v>73</v>
      </c>
      <c r="Q174" s="130">
        <v>1351</v>
      </c>
      <c r="R174" s="132">
        <v>2.9780000000000002</v>
      </c>
      <c r="S174" s="136">
        <v>5081</v>
      </c>
      <c r="U174" s="130">
        <v>204.423</v>
      </c>
      <c r="V174" s="134">
        <v>1.8E-5</v>
      </c>
      <c r="W174" s="134">
        <v>1.4492241659902099E-2</v>
      </c>
      <c r="X174" s="134">
        <v>3.6237567067062102E-3</v>
      </c>
    </row>
    <row r="175" spans="1:24">
      <c r="A175">
        <v>337</v>
      </c>
      <c r="B175">
        <v>9962</v>
      </c>
      <c r="C175" t="s">
        <v>2882</v>
      </c>
      <c r="D175" t="s">
        <v>2883</v>
      </c>
      <c r="E175" t="s">
        <v>65</v>
      </c>
      <c r="F175" t="s">
        <v>2884</v>
      </c>
      <c r="G175" t="s">
        <v>2885</v>
      </c>
      <c r="H175" t="s">
        <v>44</v>
      </c>
      <c r="I175" t="s">
        <v>1358</v>
      </c>
      <c r="J175" t="s">
        <v>69</v>
      </c>
      <c r="K175" t="s">
        <v>70</v>
      </c>
      <c r="L175" t="s">
        <v>46</v>
      </c>
      <c r="M175" t="s">
        <v>820</v>
      </c>
      <c r="N175" t="s">
        <v>992</v>
      </c>
      <c r="O175" t="s">
        <v>51</v>
      </c>
      <c r="P175" t="s">
        <v>73</v>
      </c>
      <c r="Q175" s="130">
        <v>19</v>
      </c>
      <c r="R175" s="132">
        <v>2.9780000000000002</v>
      </c>
      <c r="S175" s="136">
        <v>119943</v>
      </c>
      <c r="U175" s="130">
        <v>67.866</v>
      </c>
      <c r="V175" s="134">
        <v>0</v>
      </c>
      <c r="W175" s="134">
        <v>4.8112678074641799E-3</v>
      </c>
      <c r="X175" s="134">
        <v>1.2030481132051299E-3</v>
      </c>
    </row>
    <row r="176" spans="1:24">
      <c r="A176">
        <v>337</v>
      </c>
      <c r="B176">
        <v>9962</v>
      </c>
      <c r="C176" t="s">
        <v>2886</v>
      </c>
      <c r="D176" t="s">
        <v>2887</v>
      </c>
      <c r="E176" t="s">
        <v>65</v>
      </c>
      <c r="F176" t="s">
        <v>2888</v>
      </c>
      <c r="G176" t="s">
        <v>2889</v>
      </c>
      <c r="H176" t="s">
        <v>44</v>
      </c>
      <c r="I176" t="s">
        <v>1358</v>
      </c>
      <c r="J176" t="s">
        <v>69</v>
      </c>
      <c r="K176" t="s">
        <v>70</v>
      </c>
      <c r="L176" t="s">
        <v>46</v>
      </c>
      <c r="M176" t="s">
        <v>820</v>
      </c>
      <c r="N176" t="s">
        <v>995</v>
      </c>
      <c r="O176" t="s">
        <v>51</v>
      </c>
      <c r="P176" t="s">
        <v>73</v>
      </c>
      <c r="Q176" s="130">
        <v>96</v>
      </c>
      <c r="R176" s="132">
        <v>2.9780000000000002</v>
      </c>
      <c r="S176" s="136">
        <v>101137</v>
      </c>
      <c r="U176" s="130">
        <v>289.13900000000001</v>
      </c>
      <c r="V176" s="134">
        <v>0</v>
      </c>
      <c r="W176" s="134">
        <v>2.0498039400020499E-2</v>
      </c>
      <c r="X176" s="134">
        <v>5.1254946952529598E-3</v>
      </c>
    </row>
    <row r="177" spans="1:24">
      <c r="A177">
        <v>337</v>
      </c>
      <c r="B177">
        <v>9962</v>
      </c>
      <c r="C177" t="s">
        <v>2890</v>
      </c>
      <c r="D177" t="s">
        <v>2891</v>
      </c>
      <c r="E177" t="s">
        <v>65</v>
      </c>
      <c r="F177" t="s">
        <v>2892</v>
      </c>
      <c r="G177" t="s">
        <v>2893</v>
      </c>
      <c r="H177" t="s">
        <v>44</v>
      </c>
      <c r="I177" t="s">
        <v>1358</v>
      </c>
      <c r="J177" t="s">
        <v>69</v>
      </c>
      <c r="K177" t="s">
        <v>70</v>
      </c>
      <c r="L177" t="s">
        <v>46</v>
      </c>
      <c r="M177" t="s">
        <v>822</v>
      </c>
      <c r="N177" t="s">
        <v>1006</v>
      </c>
      <c r="O177" t="s">
        <v>51</v>
      </c>
      <c r="P177" t="s">
        <v>73</v>
      </c>
      <c r="Q177" s="130">
        <v>326</v>
      </c>
      <c r="R177" s="132">
        <v>2.9780000000000002</v>
      </c>
      <c r="S177" s="136">
        <v>35333</v>
      </c>
      <c r="U177" s="130">
        <v>343.02300000000002</v>
      </c>
      <c r="V177" s="134">
        <v>0</v>
      </c>
      <c r="W177" s="134">
        <v>2.4318071827016501E-2</v>
      </c>
      <c r="X177" s="134">
        <v>6.0806863386177901E-3</v>
      </c>
    </row>
    <row r="178" spans="1:24">
      <c r="A178">
        <v>337</v>
      </c>
      <c r="B178">
        <v>9962</v>
      </c>
      <c r="C178" t="s">
        <v>2894</v>
      </c>
      <c r="D178" t="s">
        <v>2895</v>
      </c>
      <c r="E178" t="s">
        <v>65</v>
      </c>
      <c r="F178" t="s">
        <v>2896</v>
      </c>
      <c r="G178" t="s">
        <v>2897</v>
      </c>
      <c r="H178" t="s">
        <v>44</v>
      </c>
      <c r="I178" t="s">
        <v>1358</v>
      </c>
      <c r="J178" t="s">
        <v>69</v>
      </c>
      <c r="K178" t="s">
        <v>70</v>
      </c>
      <c r="L178" t="s">
        <v>46</v>
      </c>
      <c r="M178" t="s">
        <v>822</v>
      </c>
      <c r="N178" t="s">
        <v>1005</v>
      </c>
      <c r="O178" t="s">
        <v>51</v>
      </c>
      <c r="P178" t="s">
        <v>73</v>
      </c>
      <c r="Q178" s="130">
        <v>1134</v>
      </c>
      <c r="R178" s="132">
        <v>2.9780000000000002</v>
      </c>
      <c r="S178" s="136">
        <v>13963</v>
      </c>
      <c r="U178" s="130">
        <v>471.53800000000001</v>
      </c>
      <c r="V178" s="134">
        <v>0</v>
      </c>
      <c r="W178" s="134">
        <v>3.3428956182535698E-2</v>
      </c>
      <c r="X178" s="134">
        <v>8.3588451674680396E-3</v>
      </c>
    </row>
    <row r="179" spans="1:24">
      <c r="A179">
        <v>337</v>
      </c>
      <c r="B179">
        <v>9962</v>
      </c>
      <c r="C179" t="s">
        <v>2898</v>
      </c>
      <c r="D179" t="s">
        <v>2899</v>
      </c>
      <c r="E179" t="s">
        <v>65</v>
      </c>
      <c r="F179" t="s">
        <v>2900</v>
      </c>
      <c r="G179" t="s">
        <v>2901</v>
      </c>
      <c r="H179" t="s">
        <v>44</v>
      </c>
      <c r="I179" t="s">
        <v>1358</v>
      </c>
      <c r="J179" t="s">
        <v>69</v>
      </c>
      <c r="K179" t="s">
        <v>70</v>
      </c>
      <c r="L179" t="s">
        <v>46</v>
      </c>
      <c r="M179" t="s">
        <v>820</v>
      </c>
      <c r="N179" t="s">
        <v>995</v>
      </c>
      <c r="O179" t="s">
        <v>51</v>
      </c>
      <c r="P179" t="s">
        <v>73</v>
      </c>
      <c r="Q179" s="130">
        <v>499</v>
      </c>
      <c r="R179" s="132">
        <v>2.9780000000000002</v>
      </c>
      <c r="S179" s="136">
        <v>9178</v>
      </c>
      <c r="U179" s="130">
        <v>136.387</v>
      </c>
      <c r="V179" s="134">
        <v>9.9999999999999995E-7</v>
      </c>
      <c r="W179" s="134">
        <v>9.6689568564876302E-3</v>
      </c>
      <c r="X179" s="134">
        <v>2.4177037671469998E-3</v>
      </c>
    </row>
    <row r="180" spans="1:24">
      <c r="A180">
        <v>337</v>
      </c>
      <c r="B180">
        <v>9962</v>
      </c>
      <c r="C180" t="s">
        <v>2902</v>
      </c>
      <c r="D180" t="s">
        <v>2903</v>
      </c>
      <c r="E180" t="s">
        <v>65</v>
      </c>
      <c r="F180" t="s">
        <v>2904</v>
      </c>
      <c r="G180" t="s">
        <v>2905</v>
      </c>
      <c r="H180" t="s">
        <v>44</v>
      </c>
      <c r="I180" t="s">
        <v>1358</v>
      </c>
      <c r="J180" t="s">
        <v>69</v>
      </c>
      <c r="K180" t="s">
        <v>70</v>
      </c>
      <c r="L180" t="s">
        <v>46</v>
      </c>
      <c r="M180" t="s">
        <v>822</v>
      </c>
      <c r="N180" t="s">
        <v>1005</v>
      </c>
      <c r="O180" t="s">
        <v>51</v>
      </c>
      <c r="P180" t="s">
        <v>73</v>
      </c>
      <c r="Q180" s="130">
        <v>197</v>
      </c>
      <c r="R180" s="132">
        <v>2.9780000000000002</v>
      </c>
      <c r="S180" s="136">
        <v>29789</v>
      </c>
      <c r="U180" s="130">
        <v>174.762</v>
      </c>
      <c r="V180" s="134">
        <v>0</v>
      </c>
      <c r="W180" s="134">
        <v>1.2389482711814601E-2</v>
      </c>
      <c r="X180" s="134">
        <v>3.0979659408924098E-3</v>
      </c>
    </row>
    <row r="181" spans="1:24">
      <c r="A181">
        <v>337</v>
      </c>
      <c r="B181">
        <v>9962</v>
      </c>
      <c r="C181" t="s">
        <v>2946</v>
      </c>
      <c r="D181" t="s">
        <v>2947</v>
      </c>
      <c r="E181" t="s">
        <v>65</v>
      </c>
      <c r="F181" t="s">
        <v>2946</v>
      </c>
      <c r="G181" t="s">
        <v>2948</v>
      </c>
      <c r="H181" t="s">
        <v>44</v>
      </c>
      <c r="I181" t="s">
        <v>1358</v>
      </c>
      <c r="J181" t="s">
        <v>69</v>
      </c>
      <c r="K181" t="s">
        <v>70</v>
      </c>
      <c r="L181" t="s">
        <v>46</v>
      </c>
      <c r="M181" t="s">
        <v>822</v>
      </c>
      <c r="N181" t="s">
        <v>1006</v>
      </c>
      <c r="O181" t="s">
        <v>51</v>
      </c>
      <c r="P181" t="s">
        <v>73</v>
      </c>
      <c r="Q181" s="130">
        <v>49</v>
      </c>
      <c r="R181" s="132">
        <v>2.9780000000000002</v>
      </c>
      <c r="S181" s="136">
        <v>56329</v>
      </c>
      <c r="U181" s="130">
        <v>82.195999999999998</v>
      </c>
      <c r="V181" s="134">
        <v>0</v>
      </c>
      <c r="W181" s="134">
        <v>5.8271895431057097E-3</v>
      </c>
      <c r="X181" s="134">
        <v>1.45707735791512E-3</v>
      </c>
    </row>
    <row r="182" spans="1:24">
      <c r="A182">
        <v>337</v>
      </c>
      <c r="B182">
        <v>9962</v>
      </c>
      <c r="C182" t="s">
        <v>2906</v>
      </c>
      <c r="D182" t="s">
        <v>2907</v>
      </c>
      <c r="E182" t="s">
        <v>65</v>
      </c>
      <c r="F182" t="s">
        <v>2908</v>
      </c>
      <c r="G182" t="s">
        <v>2909</v>
      </c>
      <c r="H182" t="s">
        <v>44</v>
      </c>
      <c r="I182" t="s">
        <v>1358</v>
      </c>
      <c r="J182" t="s">
        <v>69</v>
      </c>
      <c r="K182" t="s">
        <v>70</v>
      </c>
      <c r="L182" t="s">
        <v>46</v>
      </c>
      <c r="M182" t="s">
        <v>822</v>
      </c>
      <c r="N182" t="s">
        <v>1002</v>
      </c>
      <c r="O182" t="s">
        <v>51</v>
      </c>
      <c r="P182" t="s">
        <v>73</v>
      </c>
      <c r="Q182" s="130">
        <v>81</v>
      </c>
      <c r="R182" s="132">
        <v>2.9780000000000002</v>
      </c>
      <c r="S182" s="136">
        <v>37302</v>
      </c>
      <c r="U182" s="130">
        <v>89.978999999999999</v>
      </c>
      <c r="V182" s="134">
        <v>0</v>
      </c>
      <c r="W182" s="134">
        <v>6.3789347536906101E-3</v>
      </c>
      <c r="X182" s="134">
        <v>1.5950401696160901E-3</v>
      </c>
    </row>
    <row r="183" spans="1:24">
      <c r="A183">
        <v>337</v>
      </c>
      <c r="B183">
        <v>9962</v>
      </c>
      <c r="C183" t="s">
        <v>2773</v>
      </c>
      <c r="D183" t="s">
        <v>2774</v>
      </c>
      <c r="E183" t="s">
        <v>41</v>
      </c>
      <c r="F183" t="s">
        <v>2910</v>
      </c>
      <c r="G183" t="s">
        <v>2911</v>
      </c>
      <c r="H183" t="s">
        <v>44</v>
      </c>
      <c r="I183" t="s">
        <v>1358</v>
      </c>
      <c r="J183" t="s">
        <v>69</v>
      </c>
      <c r="K183" t="s">
        <v>45</v>
      </c>
      <c r="L183" t="s">
        <v>46</v>
      </c>
      <c r="M183" t="s">
        <v>822</v>
      </c>
      <c r="N183" t="s">
        <v>1002</v>
      </c>
      <c r="O183" t="s">
        <v>51</v>
      </c>
      <c r="P183" t="s">
        <v>73</v>
      </c>
      <c r="Q183" s="130">
        <v>53</v>
      </c>
      <c r="R183" s="132">
        <v>2.9780000000000002</v>
      </c>
      <c r="S183" s="136">
        <v>9085</v>
      </c>
      <c r="U183" s="130">
        <v>14.339</v>
      </c>
      <c r="V183" s="134">
        <v>9.9999999999999995E-7</v>
      </c>
      <c r="W183" s="134">
        <v>1.01655720925029E-3</v>
      </c>
      <c r="X183" s="134">
        <v>2.5418814364403598E-4</v>
      </c>
    </row>
    <row r="184" spans="1:24">
      <c r="A184">
        <v>337</v>
      </c>
      <c r="B184">
        <v>9962</v>
      </c>
      <c r="C184" t="s">
        <v>2912</v>
      </c>
      <c r="D184" t="s">
        <v>2913</v>
      </c>
      <c r="E184" t="s">
        <v>65</v>
      </c>
      <c r="F184" t="s">
        <v>2914</v>
      </c>
      <c r="G184" t="s">
        <v>2915</v>
      </c>
      <c r="H184" t="s">
        <v>44</v>
      </c>
      <c r="I184" t="s">
        <v>1358</v>
      </c>
      <c r="J184" t="s">
        <v>69</v>
      </c>
      <c r="K184" t="s">
        <v>70</v>
      </c>
      <c r="L184" t="s">
        <v>46</v>
      </c>
      <c r="M184" t="s">
        <v>822</v>
      </c>
      <c r="N184" t="s">
        <v>1005</v>
      </c>
      <c r="O184" t="s">
        <v>51</v>
      </c>
      <c r="P184" t="s">
        <v>73</v>
      </c>
      <c r="Q184" s="130">
        <v>44</v>
      </c>
      <c r="R184" s="132">
        <v>2.9780000000000002</v>
      </c>
      <c r="S184" s="136">
        <v>20009</v>
      </c>
      <c r="U184" s="130">
        <v>26.218</v>
      </c>
      <c r="V184" s="134">
        <v>0</v>
      </c>
      <c r="W184" s="134">
        <v>1.8586990805809201E-3</v>
      </c>
      <c r="X184" s="134">
        <v>4.6476407287906601E-4</v>
      </c>
    </row>
    <row r="185" spans="1:24">
      <c r="A185">
        <v>337</v>
      </c>
      <c r="B185">
        <v>9962</v>
      </c>
      <c r="C185" t="s">
        <v>2619</v>
      </c>
      <c r="D185" t="s">
        <v>2620</v>
      </c>
      <c r="E185" t="s">
        <v>65</v>
      </c>
      <c r="F185" t="s">
        <v>2916</v>
      </c>
      <c r="G185" t="s">
        <v>2622</v>
      </c>
      <c r="H185" t="s">
        <v>44</v>
      </c>
      <c r="I185" t="s">
        <v>1358</v>
      </c>
      <c r="J185" t="s">
        <v>69</v>
      </c>
      <c r="K185" t="s">
        <v>70</v>
      </c>
      <c r="L185" t="s">
        <v>46</v>
      </c>
      <c r="M185" t="s">
        <v>820</v>
      </c>
      <c r="N185" t="s">
        <v>1014</v>
      </c>
      <c r="O185" t="s">
        <v>51</v>
      </c>
      <c r="P185" t="s">
        <v>73</v>
      </c>
      <c r="Q185" s="130">
        <v>70</v>
      </c>
      <c r="R185" s="132">
        <v>2.9780000000000002</v>
      </c>
      <c r="S185" s="136">
        <v>10890</v>
      </c>
      <c r="U185" s="130">
        <v>22.701000000000001</v>
      </c>
      <c r="V185" s="134">
        <v>9.9999999999999995E-7</v>
      </c>
      <c r="W185" s="134">
        <v>1.60937386031608E-3</v>
      </c>
      <c r="X185" s="134">
        <v>4.02420788776541E-4</v>
      </c>
    </row>
    <row r="186" spans="1:24">
      <c r="A186">
        <v>337</v>
      </c>
      <c r="B186">
        <v>9962</v>
      </c>
      <c r="C186" t="s">
        <v>2917</v>
      </c>
      <c r="D186" t="s">
        <v>2918</v>
      </c>
      <c r="E186" t="s">
        <v>65</v>
      </c>
      <c r="F186" t="s">
        <v>2919</v>
      </c>
      <c r="G186" t="s">
        <v>2920</v>
      </c>
      <c r="H186" t="s">
        <v>44</v>
      </c>
      <c r="I186" t="s">
        <v>1358</v>
      </c>
      <c r="J186" t="s">
        <v>69</v>
      </c>
      <c r="K186" t="s">
        <v>219</v>
      </c>
      <c r="L186" t="s">
        <v>46</v>
      </c>
      <c r="M186" t="s">
        <v>822</v>
      </c>
      <c r="N186" t="s">
        <v>1002</v>
      </c>
      <c r="O186" t="s">
        <v>51</v>
      </c>
      <c r="P186" t="s">
        <v>73</v>
      </c>
      <c r="Q186" s="130">
        <v>421</v>
      </c>
      <c r="R186" s="132">
        <v>2.9780000000000002</v>
      </c>
      <c r="S186" s="136">
        <v>11667</v>
      </c>
      <c r="U186" s="130">
        <v>146.274</v>
      </c>
      <c r="V186" s="134">
        <v>0</v>
      </c>
      <c r="W186" s="134">
        <v>1.03698462452021E-2</v>
      </c>
      <c r="X186" s="134">
        <v>2.5929597891356901E-3</v>
      </c>
    </row>
    <row r="187" spans="1:24">
      <c r="A187">
        <v>337</v>
      </c>
      <c r="B187">
        <v>9962</v>
      </c>
      <c r="C187" t="s">
        <v>2921</v>
      </c>
      <c r="D187" t="s">
        <v>2922</v>
      </c>
      <c r="E187" t="s">
        <v>65</v>
      </c>
      <c r="F187" t="s">
        <v>2923</v>
      </c>
      <c r="G187" t="s">
        <v>2924</v>
      </c>
      <c r="H187" t="s">
        <v>44</v>
      </c>
      <c r="I187" t="s">
        <v>1358</v>
      </c>
      <c r="J187" t="s">
        <v>69</v>
      </c>
      <c r="K187" t="s">
        <v>70</v>
      </c>
      <c r="L187" t="s">
        <v>46</v>
      </c>
      <c r="M187" t="s">
        <v>822</v>
      </c>
      <c r="N187" t="s">
        <v>1002</v>
      </c>
      <c r="O187" t="s">
        <v>51</v>
      </c>
      <c r="P187" t="s">
        <v>73</v>
      </c>
      <c r="Q187" s="130">
        <v>382</v>
      </c>
      <c r="R187" s="132">
        <v>2.9780000000000002</v>
      </c>
      <c r="S187" s="136">
        <v>34102</v>
      </c>
      <c r="U187" s="130">
        <v>387.94299999999998</v>
      </c>
      <c r="V187" s="134">
        <v>9.9999999999999995E-7</v>
      </c>
      <c r="W187" s="134">
        <v>2.7502630645256002E-2</v>
      </c>
      <c r="X187" s="134">
        <v>6.8769790479386202E-3</v>
      </c>
    </row>
    <row r="188" spans="1:24">
      <c r="A188">
        <v>337</v>
      </c>
      <c r="B188">
        <v>9962</v>
      </c>
      <c r="C188" t="s">
        <v>2925</v>
      </c>
      <c r="D188" t="s">
        <v>2926</v>
      </c>
      <c r="E188" t="s">
        <v>65</v>
      </c>
      <c r="F188" t="s">
        <v>2927</v>
      </c>
      <c r="G188" t="s">
        <v>2928</v>
      </c>
      <c r="H188" t="s">
        <v>44</v>
      </c>
      <c r="I188" t="s">
        <v>1358</v>
      </c>
      <c r="J188" t="s">
        <v>69</v>
      </c>
      <c r="K188" t="s">
        <v>70</v>
      </c>
      <c r="L188" t="s">
        <v>46</v>
      </c>
      <c r="M188" t="s">
        <v>820</v>
      </c>
      <c r="N188" t="s">
        <v>958</v>
      </c>
      <c r="O188" t="s">
        <v>51</v>
      </c>
      <c r="P188" t="s">
        <v>73</v>
      </c>
      <c r="Q188" s="130">
        <v>97</v>
      </c>
      <c r="R188" s="132">
        <v>2.9780000000000002</v>
      </c>
      <c r="S188" s="136">
        <v>72004</v>
      </c>
      <c r="U188" s="130">
        <v>207.995</v>
      </c>
      <c r="V188" s="134">
        <v>9.9999999999999995E-7</v>
      </c>
      <c r="W188" s="134">
        <v>1.47454958382596E-2</v>
      </c>
      <c r="X188" s="134">
        <v>3.6870824191019402E-3</v>
      </c>
    </row>
    <row r="189" spans="1:24">
      <c r="A189">
        <v>337</v>
      </c>
      <c r="B189">
        <v>9962</v>
      </c>
      <c r="C189" t="s">
        <v>2929</v>
      </c>
      <c r="D189" t="s">
        <v>2930</v>
      </c>
      <c r="E189" t="s">
        <v>41</v>
      </c>
      <c r="F189" t="s">
        <v>2931</v>
      </c>
      <c r="G189" t="s">
        <v>2932</v>
      </c>
      <c r="H189" t="s">
        <v>44</v>
      </c>
      <c r="I189" t="s">
        <v>1358</v>
      </c>
      <c r="J189" t="s">
        <v>69</v>
      </c>
      <c r="K189" t="s">
        <v>70</v>
      </c>
      <c r="L189" t="s">
        <v>46</v>
      </c>
      <c r="M189" t="s">
        <v>822</v>
      </c>
      <c r="N189" t="s">
        <v>1005</v>
      </c>
      <c r="O189" t="s">
        <v>51</v>
      </c>
      <c r="P189" t="s">
        <v>73</v>
      </c>
      <c r="Q189" s="130">
        <v>1194</v>
      </c>
      <c r="R189" s="132">
        <v>2.9780000000000002</v>
      </c>
      <c r="S189" s="136">
        <v>5844</v>
      </c>
      <c r="U189" s="130">
        <v>207.797</v>
      </c>
      <c r="V189" s="134">
        <v>2.0999999999999999E-5</v>
      </c>
      <c r="W189" s="134">
        <v>1.4731452082626899E-2</v>
      </c>
      <c r="X189" s="134">
        <v>3.6835708054499101E-3</v>
      </c>
    </row>
    <row r="190" spans="1:24">
      <c r="A190">
        <v>337</v>
      </c>
      <c r="B190">
        <v>9962</v>
      </c>
      <c r="C190" t="s">
        <v>2933</v>
      </c>
      <c r="D190" t="s">
        <v>2934</v>
      </c>
      <c r="E190" t="s">
        <v>65</v>
      </c>
      <c r="F190" t="s">
        <v>2935</v>
      </c>
      <c r="G190" t="s">
        <v>2936</v>
      </c>
      <c r="H190" t="s">
        <v>44</v>
      </c>
      <c r="I190" t="s">
        <v>1358</v>
      </c>
      <c r="J190" t="s">
        <v>69</v>
      </c>
      <c r="K190" t="s">
        <v>762</v>
      </c>
      <c r="L190" t="s">
        <v>46</v>
      </c>
      <c r="M190" t="s">
        <v>820</v>
      </c>
      <c r="N190" t="s">
        <v>1005</v>
      </c>
      <c r="O190" t="s">
        <v>51</v>
      </c>
      <c r="P190" t="s">
        <v>73</v>
      </c>
      <c r="Q190" s="130">
        <v>100</v>
      </c>
      <c r="R190" s="132">
        <v>2.9780000000000002</v>
      </c>
      <c r="S190" s="136">
        <v>47757</v>
      </c>
      <c r="T190" s="130">
        <v>7.4999999999999997E-2</v>
      </c>
      <c r="U190" s="130">
        <v>142.44499999999999</v>
      </c>
      <c r="V190" s="134">
        <v>0</v>
      </c>
      <c r="W190" s="134">
        <v>1.00984307863724E-2</v>
      </c>
      <c r="X190" s="134">
        <v>2.5250928840481902E-3</v>
      </c>
    </row>
    <row r="191" spans="1:24">
      <c r="A191">
        <v>337</v>
      </c>
      <c r="B191">
        <v>9962</v>
      </c>
      <c r="C191" t="s">
        <v>2717</v>
      </c>
      <c r="D191" t="s">
        <v>2718</v>
      </c>
      <c r="E191" t="s">
        <v>41</v>
      </c>
      <c r="F191" t="s">
        <v>2937</v>
      </c>
      <c r="G191" t="s">
        <v>2720</v>
      </c>
      <c r="H191" t="s">
        <v>44</v>
      </c>
      <c r="I191" t="s">
        <v>1358</v>
      </c>
      <c r="J191" t="s">
        <v>69</v>
      </c>
      <c r="K191" t="s">
        <v>219</v>
      </c>
      <c r="L191" t="s">
        <v>46</v>
      </c>
      <c r="M191" t="s">
        <v>822</v>
      </c>
      <c r="N191" t="s">
        <v>1005</v>
      </c>
      <c r="O191" t="s">
        <v>51</v>
      </c>
      <c r="P191" t="s">
        <v>73</v>
      </c>
      <c r="Q191" s="130">
        <v>420</v>
      </c>
      <c r="R191" s="132">
        <v>2.9780000000000002</v>
      </c>
      <c r="S191" s="136">
        <v>26064</v>
      </c>
      <c r="U191" s="130">
        <v>325.99799999999999</v>
      </c>
      <c r="V191" s="134">
        <v>3.9999999999999998E-6</v>
      </c>
      <c r="W191" s="134">
        <v>2.3111140658555601E-2</v>
      </c>
      <c r="X191" s="134">
        <v>5.77889555849684E-3</v>
      </c>
    </row>
    <row r="192" spans="1:24">
      <c r="A192">
        <v>337</v>
      </c>
      <c r="B192">
        <v>9963</v>
      </c>
      <c r="C192" t="s">
        <v>1784</v>
      </c>
      <c r="D192" t="s">
        <v>1785</v>
      </c>
      <c r="E192" t="s">
        <v>41</v>
      </c>
      <c r="F192" t="s">
        <v>2617</v>
      </c>
      <c r="G192" t="s">
        <v>2618</v>
      </c>
      <c r="H192" t="s">
        <v>44</v>
      </c>
      <c r="I192" t="s">
        <v>1358</v>
      </c>
      <c r="J192" t="s">
        <v>45</v>
      </c>
      <c r="K192" t="s">
        <v>45</v>
      </c>
      <c r="L192" t="s">
        <v>46</v>
      </c>
      <c r="M192" t="s">
        <v>47</v>
      </c>
      <c r="N192" t="s">
        <v>908</v>
      </c>
      <c r="O192" t="s">
        <v>51</v>
      </c>
      <c r="P192" t="s">
        <v>52</v>
      </c>
      <c r="Q192" s="130">
        <v>68814</v>
      </c>
      <c r="R192" s="132">
        <v>1</v>
      </c>
      <c r="S192" s="136">
        <v>9250</v>
      </c>
      <c r="U192" s="130">
        <v>6365.2950000000001</v>
      </c>
      <c r="V192" s="134">
        <v>2.22E-4</v>
      </c>
      <c r="W192" s="134">
        <v>2.2848625458816101E-2</v>
      </c>
      <c r="X192" s="134">
        <v>5.2401221068157401E-3</v>
      </c>
    </row>
    <row r="193" spans="1:24">
      <c r="A193">
        <v>337</v>
      </c>
      <c r="B193">
        <v>9963</v>
      </c>
      <c r="C193" t="s">
        <v>2619</v>
      </c>
      <c r="D193" t="s">
        <v>2620</v>
      </c>
      <c r="E193" t="s">
        <v>65</v>
      </c>
      <c r="F193" t="s">
        <v>2621</v>
      </c>
      <c r="G193" t="s">
        <v>2622</v>
      </c>
      <c r="H193" t="s">
        <v>44</v>
      </c>
      <c r="I193" t="s">
        <v>1358</v>
      </c>
      <c r="J193" t="s">
        <v>45</v>
      </c>
      <c r="K193" t="s">
        <v>70</v>
      </c>
      <c r="L193" t="s">
        <v>46</v>
      </c>
      <c r="M193" t="s">
        <v>47</v>
      </c>
      <c r="N193" t="s">
        <v>49</v>
      </c>
      <c r="O193" t="s">
        <v>51</v>
      </c>
      <c r="P193" t="s">
        <v>52</v>
      </c>
      <c r="Q193" s="130">
        <v>7652</v>
      </c>
      <c r="R193" s="132">
        <v>1</v>
      </c>
      <c r="S193" s="136">
        <v>32500</v>
      </c>
      <c r="U193" s="130">
        <v>2486.9</v>
      </c>
      <c r="V193" s="134">
        <v>1.34E-4</v>
      </c>
      <c r="W193" s="134">
        <v>8.9268834600014398E-3</v>
      </c>
      <c r="X193" s="134">
        <v>2.0472986196932099E-3</v>
      </c>
    </row>
    <row r="194" spans="1:24">
      <c r="A194">
        <v>337</v>
      </c>
      <c r="B194">
        <v>9963</v>
      </c>
      <c r="C194" t="s">
        <v>2627</v>
      </c>
      <c r="D194" t="s">
        <v>2628</v>
      </c>
      <c r="E194" t="s">
        <v>41</v>
      </c>
      <c r="F194" t="s">
        <v>2629</v>
      </c>
      <c r="G194" t="s">
        <v>2630</v>
      </c>
      <c r="H194" t="s">
        <v>44</v>
      </c>
      <c r="I194" t="s">
        <v>1358</v>
      </c>
      <c r="J194" t="s">
        <v>45</v>
      </c>
      <c r="K194" t="s">
        <v>45</v>
      </c>
      <c r="L194" t="s">
        <v>46</v>
      </c>
      <c r="M194" t="s">
        <v>47</v>
      </c>
      <c r="N194" t="s">
        <v>911</v>
      </c>
      <c r="O194" t="s">
        <v>51</v>
      </c>
      <c r="P194" t="s">
        <v>52</v>
      </c>
      <c r="Q194" s="130">
        <v>6761</v>
      </c>
      <c r="R194" s="132">
        <v>1</v>
      </c>
      <c r="S194" s="136">
        <v>23030</v>
      </c>
      <c r="U194" s="130">
        <v>1557.058</v>
      </c>
      <c r="V194" s="134">
        <v>4.57E-4</v>
      </c>
      <c r="W194" s="134">
        <v>5.5891583837419899E-3</v>
      </c>
      <c r="X194" s="134">
        <v>1.2818220710007801E-3</v>
      </c>
    </row>
    <row r="195" spans="1:24">
      <c r="A195">
        <v>337</v>
      </c>
      <c r="B195">
        <v>9963</v>
      </c>
      <c r="C195" t="s">
        <v>2631</v>
      </c>
      <c r="D195" t="s">
        <v>2632</v>
      </c>
      <c r="E195" t="s">
        <v>41</v>
      </c>
      <c r="F195" t="s">
        <v>2633</v>
      </c>
      <c r="G195" t="s">
        <v>2634</v>
      </c>
      <c r="H195" t="s">
        <v>44</v>
      </c>
      <c r="I195" t="s">
        <v>1358</v>
      </c>
      <c r="J195" t="s">
        <v>45</v>
      </c>
      <c r="K195" t="s">
        <v>45</v>
      </c>
      <c r="L195" t="s">
        <v>46</v>
      </c>
      <c r="M195" t="s">
        <v>47</v>
      </c>
      <c r="N195" t="s">
        <v>923</v>
      </c>
      <c r="O195" t="s">
        <v>51</v>
      </c>
      <c r="P195" t="s">
        <v>52</v>
      </c>
      <c r="Q195" s="130">
        <v>84000</v>
      </c>
      <c r="R195" s="132">
        <v>1</v>
      </c>
      <c r="S195" s="136">
        <v>2401</v>
      </c>
      <c r="U195" s="130">
        <v>2016.84</v>
      </c>
      <c r="V195" s="134">
        <v>5.62E-4</v>
      </c>
      <c r="W195" s="134">
        <v>7.2395736207605099E-3</v>
      </c>
      <c r="X195" s="134">
        <v>1.6603296264996799E-3</v>
      </c>
    </row>
    <row r="196" spans="1:24">
      <c r="A196">
        <v>337</v>
      </c>
      <c r="B196">
        <v>9963</v>
      </c>
      <c r="C196" t="s">
        <v>2637</v>
      </c>
      <c r="D196" t="s">
        <v>2638</v>
      </c>
      <c r="E196" t="s">
        <v>41</v>
      </c>
      <c r="F196" t="s">
        <v>2639</v>
      </c>
      <c r="G196" t="s">
        <v>2640</v>
      </c>
      <c r="H196" t="s">
        <v>44</v>
      </c>
      <c r="I196" t="s">
        <v>1358</v>
      </c>
      <c r="J196" t="s">
        <v>45</v>
      </c>
      <c r="K196" t="s">
        <v>45</v>
      </c>
      <c r="L196" t="s">
        <v>46</v>
      </c>
      <c r="M196" t="s">
        <v>47</v>
      </c>
      <c r="N196" t="s">
        <v>159</v>
      </c>
      <c r="O196" t="s">
        <v>51</v>
      </c>
      <c r="P196" t="s">
        <v>52</v>
      </c>
      <c r="Q196" s="130">
        <v>4012</v>
      </c>
      <c r="R196" s="132">
        <v>1</v>
      </c>
      <c r="S196" s="136">
        <v>226000</v>
      </c>
      <c r="T196" s="130">
        <v>11.394</v>
      </c>
      <c r="U196" s="130">
        <v>9078.5139999999992</v>
      </c>
      <c r="V196" s="134">
        <v>8.6000000000000003E-5</v>
      </c>
      <c r="W196" s="134">
        <v>3.25878954449886E-2</v>
      </c>
      <c r="X196" s="134">
        <v>7.4737341046480898E-3</v>
      </c>
    </row>
    <row r="197" spans="1:24">
      <c r="A197">
        <v>337</v>
      </c>
      <c r="B197">
        <v>9963</v>
      </c>
      <c r="C197" t="s">
        <v>2641</v>
      </c>
      <c r="D197" t="s">
        <v>2642</v>
      </c>
      <c r="E197" t="s">
        <v>41</v>
      </c>
      <c r="F197" t="s">
        <v>2643</v>
      </c>
      <c r="G197" t="s">
        <v>2644</v>
      </c>
      <c r="H197" t="s">
        <v>44</v>
      </c>
      <c r="I197" t="s">
        <v>1358</v>
      </c>
      <c r="J197" t="s">
        <v>45</v>
      </c>
      <c r="K197" t="s">
        <v>45</v>
      </c>
      <c r="L197" t="s">
        <v>46</v>
      </c>
      <c r="M197" t="s">
        <v>47</v>
      </c>
      <c r="N197" t="s">
        <v>924</v>
      </c>
      <c r="O197" t="s">
        <v>51</v>
      </c>
      <c r="P197" t="s">
        <v>52</v>
      </c>
      <c r="Q197" s="130">
        <v>11212</v>
      </c>
      <c r="R197" s="132">
        <v>1</v>
      </c>
      <c r="S197" s="136">
        <v>4479</v>
      </c>
      <c r="U197" s="130">
        <v>502.185</v>
      </c>
      <c r="V197" s="134">
        <v>1.7200000000000001E-4</v>
      </c>
      <c r="W197" s="134">
        <v>1.8026262637278901E-3</v>
      </c>
      <c r="X197" s="134">
        <v>4.13415754567522E-4</v>
      </c>
    </row>
    <row r="198" spans="1:24">
      <c r="A198">
        <v>337</v>
      </c>
      <c r="B198">
        <v>9963</v>
      </c>
      <c r="C198" t="s">
        <v>1865</v>
      </c>
      <c r="D198" t="s">
        <v>1866</v>
      </c>
      <c r="E198" t="s">
        <v>41</v>
      </c>
      <c r="F198" t="s">
        <v>2647</v>
      </c>
      <c r="G198" t="s">
        <v>2648</v>
      </c>
      <c r="H198" t="s">
        <v>44</v>
      </c>
      <c r="I198" t="s">
        <v>1358</v>
      </c>
      <c r="J198" t="s">
        <v>45</v>
      </c>
      <c r="K198" t="s">
        <v>70</v>
      </c>
      <c r="L198" t="s">
        <v>46</v>
      </c>
      <c r="M198" t="s">
        <v>47</v>
      </c>
      <c r="N198" t="s">
        <v>49</v>
      </c>
      <c r="O198" t="s">
        <v>51</v>
      </c>
      <c r="P198" t="s">
        <v>52</v>
      </c>
      <c r="Q198" s="130">
        <v>32970.6</v>
      </c>
      <c r="R198" s="132">
        <v>1</v>
      </c>
      <c r="S198" s="136">
        <v>26300</v>
      </c>
      <c r="U198" s="130">
        <v>8671.268</v>
      </c>
      <c r="V198" s="134">
        <v>2.3599999999999999E-4</v>
      </c>
      <c r="W198" s="134">
        <v>3.1126059391637401E-2</v>
      </c>
      <c r="X198" s="134">
        <v>7.1384754505328498E-3</v>
      </c>
    </row>
    <row r="199" spans="1:24">
      <c r="A199">
        <v>337</v>
      </c>
      <c r="B199">
        <v>9963</v>
      </c>
      <c r="C199" t="s">
        <v>2653</v>
      </c>
      <c r="D199" t="s">
        <v>2654</v>
      </c>
      <c r="E199" t="s">
        <v>41</v>
      </c>
      <c r="F199" t="s">
        <v>2655</v>
      </c>
      <c r="G199" t="s">
        <v>2656</v>
      </c>
      <c r="H199" t="s">
        <v>44</v>
      </c>
      <c r="I199" t="s">
        <v>1358</v>
      </c>
      <c r="J199" t="s">
        <v>45</v>
      </c>
      <c r="K199" t="s">
        <v>45</v>
      </c>
      <c r="L199" t="s">
        <v>46</v>
      </c>
      <c r="M199" t="s">
        <v>47</v>
      </c>
      <c r="N199" t="s">
        <v>159</v>
      </c>
      <c r="O199" t="s">
        <v>51</v>
      </c>
      <c r="P199" t="s">
        <v>52</v>
      </c>
      <c r="Q199" s="130">
        <v>46000</v>
      </c>
      <c r="R199" s="132">
        <v>1</v>
      </c>
      <c r="S199" s="136">
        <v>3425</v>
      </c>
      <c r="U199" s="130">
        <v>1575.5</v>
      </c>
      <c r="V199" s="134">
        <v>6.1499999999999999E-4</v>
      </c>
      <c r="W199" s="134">
        <v>5.6553560220484397E-3</v>
      </c>
      <c r="X199" s="134">
        <v>1.29700389051697E-3</v>
      </c>
    </row>
    <row r="200" spans="1:24">
      <c r="A200">
        <v>337</v>
      </c>
      <c r="B200">
        <v>9963</v>
      </c>
      <c r="C200" t="s">
        <v>2657</v>
      </c>
      <c r="D200" t="s">
        <v>2658</v>
      </c>
      <c r="E200" t="s">
        <v>225</v>
      </c>
      <c r="F200" t="s">
        <v>2657</v>
      </c>
      <c r="G200" t="s">
        <v>2659</v>
      </c>
      <c r="H200" t="s">
        <v>44</v>
      </c>
      <c r="I200" t="s">
        <v>1358</v>
      </c>
      <c r="J200" t="s">
        <v>45</v>
      </c>
      <c r="K200" t="s">
        <v>228</v>
      </c>
      <c r="L200" t="s">
        <v>46</v>
      </c>
      <c r="M200" t="s">
        <v>47</v>
      </c>
      <c r="N200" t="s">
        <v>924</v>
      </c>
      <c r="O200" t="s">
        <v>51</v>
      </c>
      <c r="P200" t="s">
        <v>52</v>
      </c>
      <c r="Q200" s="130">
        <v>26578</v>
      </c>
      <c r="R200" s="132">
        <v>1</v>
      </c>
      <c r="S200" s="136">
        <v>13350</v>
      </c>
      <c r="U200" s="130">
        <v>3548.163</v>
      </c>
      <c r="V200" s="134">
        <v>1.1689999999999999E-3</v>
      </c>
      <c r="W200" s="134">
        <v>1.2736353531742E-2</v>
      </c>
      <c r="X200" s="134">
        <v>2.9209655443912098E-3</v>
      </c>
    </row>
    <row r="201" spans="1:24">
      <c r="A201">
        <v>337</v>
      </c>
      <c r="B201">
        <v>9963</v>
      </c>
      <c r="C201" t="s">
        <v>1934</v>
      </c>
      <c r="D201" t="s">
        <v>1935</v>
      </c>
      <c r="E201" t="s">
        <v>41</v>
      </c>
      <c r="F201" t="s">
        <v>2660</v>
      </c>
      <c r="G201" t="s">
        <v>2661</v>
      </c>
      <c r="H201" t="s">
        <v>44</v>
      </c>
      <c r="I201" t="s">
        <v>1358</v>
      </c>
      <c r="J201" t="s">
        <v>45</v>
      </c>
      <c r="K201" t="s">
        <v>45</v>
      </c>
      <c r="L201" t="s">
        <v>46</v>
      </c>
      <c r="M201" t="s">
        <v>47</v>
      </c>
      <c r="N201" t="s">
        <v>912</v>
      </c>
      <c r="O201" t="s">
        <v>51</v>
      </c>
      <c r="P201" t="s">
        <v>52</v>
      </c>
      <c r="Q201" s="130">
        <v>21000</v>
      </c>
      <c r="R201" s="132">
        <v>1</v>
      </c>
      <c r="S201" s="136">
        <v>6242</v>
      </c>
      <c r="U201" s="130">
        <v>1310.82</v>
      </c>
      <c r="V201" s="134">
        <v>1.8799999999999999E-4</v>
      </c>
      <c r="W201" s="134">
        <v>4.7052705685950696E-3</v>
      </c>
      <c r="X201" s="134">
        <v>1.07911052984288E-3</v>
      </c>
    </row>
    <row r="202" spans="1:24">
      <c r="A202">
        <v>337</v>
      </c>
      <c r="B202">
        <v>9963</v>
      </c>
      <c r="C202" t="s">
        <v>1940</v>
      </c>
      <c r="D202" t="s">
        <v>1941</v>
      </c>
      <c r="E202" t="s">
        <v>41</v>
      </c>
      <c r="F202" t="s">
        <v>2662</v>
      </c>
      <c r="G202" t="s">
        <v>2663</v>
      </c>
      <c r="H202" t="s">
        <v>44</v>
      </c>
      <c r="I202" t="s">
        <v>1358</v>
      </c>
      <c r="J202" t="s">
        <v>45</v>
      </c>
      <c r="K202" t="s">
        <v>45</v>
      </c>
      <c r="L202" t="s">
        <v>46</v>
      </c>
      <c r="M202" t="s">
        <v>47</v>
      </c>
      <c r="N202" t="s">
        <v>942</v>
      </c>
      <c r="O202" t="s">
        <v>51</v>
      </c>
      <c r="P202" t="s">
        <v>52</v>
      </c>
      <c r="Q202" s="130">
        <v>463092.24</v>
      </c>
      <c r="R202" s="132">
        <v>1</v>
      </c>
      <c r="S202" s="136">
        <v>702.7</v>
      </c>
      <c r="U202" s="130">
        <v>3254.1489999999999</v>
      </c>
      <c r="V202" s="134">
        <v>1.6699999999999999E-4</v>
      </c>
      <c r="W202" s="134">
        <v>1.16809724582152E-2</v>
      </c>
      <c r="X202" s="134">
        <v>2.67892360167256E-3</v>
      </c>
    </row>
    <row r="203" spans="1:24">
      <c r="A203">
        <v>337</v>
      </c>
      <c r="B203">
        <v>9963</v>
      </c>
      <c r="C203" t="s">
        <v>1946</v>
      </c>
      <c r="D203" t="s">
        <v>1947</v>
      </c>
      <c r="E203" t="s">
        <v>41</v>
      </c>
      <c r="F203" t="s">
        <v>2615</v>
      </c>
      <c r="G203" t="s">
        <v>2616</v>
      </c>
      <c r="H203" t="s">
        <v>44</v>
      </c>
      <c r="I203" t="s">
        <v>1358</v>
      </c>
      <c r="J203" t="s">
        <v>45</v>
      </c>
      <c r="K203" t="s">
        <v>45</v>
      </c>
      <c r="L203" t="s">
        <v>46</v>
      </c>
      <c r="M203" t="s">
        <v>47</v>
      </c>
      <c r="N203" t="s">
        <v>150</v>
      </c>
      <c r="O203" t="s">
        <v>51</v>
      </c>
      <c r="P203" t="s">
        <v>52</v>
      </c>
      <c r="Q203" s="130">
        <v>3275</v>
      </c>
      <c r="R203" s="132">
        <v>1</v>
      </c>
      <c r="S203" s="136">
        <v>67510</v>
      </c>
      <c r="U203" s="130">
        <v>2210.9520000000002</v>
      </c>
      <c r="V203" s="134">
        <v>1.26E-4</v>
      </c>
      <c r="W203" s="134">
        <v>7.9363526089102198E-3</v>
      </c>
      <c r="X203" s="134">
        <v>1.82012947905314E-3</v>
      </c>
    </row>
    <row r="204" spans="1:24">
      <c r="A204">
        <v>337</v>
      </c>
      <c r="B204">
        <v>9963</v>
      </c>
      <c r="C204" t="s">
        <v>2664</v>
      </c>
      <c r="D204" t="s">
        <v>2665</v>
      </c>
      <c r="E204" t="s">
        <v>41</v>
      </c>
      <c r="F204" t="s">
        <v>2666</v>
      </c>
      <c r="G204" t="s">
        <v>2667</v>
      </c>
      <c r="H204" t="s">
        <v>44</v>
      </c>
      <c r="I204" t="s">
        <v>1358</v>
      </c>
      <c r="J204" t="s">
        <v>45</v>
      </c>
      <c r="K204" t="s">
        <v>45</v>
      </c>
      <c r="L204" t="s">
        <v>46</v>
      </c>
      <c r="M204" t="s">
        <v>47</v>
      </c>
      <c r="N204" t="s">
        <v>150</v>
      </c>
      <c r="O204" t="s">
        <v>51</v>
      </c>
      <c r="P204" t="s">
        <v>52</v>
      </c>
      <c r="Q204" s="130">
        <v>69139</v>
      </c>
      <c r="R204" s="132">
        <v>1</v>
      </c>
      <c r="S204" s="136">
        <v>1438</v>
      </c>
      <c r="U204" s="130">
        <v>994.21900000000005</v>
      </c>
      <c r="V204" s="134">
        <v>9.8900000000000008E-4</v>
      </c>
      <c r="W204" s="134">
        <v>3.5688107844626402E-3</v>
      </c>
      <c r="X204" s="134">
        <v>8.1847393053963104E-4</v>
      </c>
    </row>
    <row r="205" spans="1:24">
      <c r="A205">
        <v>337</v>
      </c>
      <c r="B205">
        <v>9963</v>
      </c>
      <c r="C205" t="s">
        <v>2668</v>
      </c>
      <c r="D205" t="s">
        <v>2669</v>
      </c>
      <c r="E205" t="s">
        <v>41</v>
      </c>
      <c r="F205" t="s">
        <v>2670</v>
      </c>
      <c r="G205" t="s">
        <v>2671</v>
      </c>
      <c r="H205" t="s">
        <v>44</v>
      </c>
      <c r="I205" t="s">
        <v>1358</v>
      </c>
      <c r="J205" t="s">
        <v>45</v>
      </c>
      <c r="K205" t="s">
        <v>45</v>
      </c>
      <c r="L205" t="s">
        <v>46</v>
      </c>
      <c r="M205" t="s">
        <v>47</v>
      </c>
      <c r="N205" t="s">
        <v>923</v>
      </c>
      <c r="O205" t="s">
        <v>51</v>
      </c>
      <c r="P205" t="s">
        <v>52</v>
      </c>
      <c r="Q205" s="130">
        <v>8416</v>
      </c>
      <c r="R205" s="132">
        <v>1</v>
      </c>
      <c r="S205" s="136">
        <v>84760</v>
      </c>
      <c r="U205" s="130">
        <v>7133.402</v>
      </c>
      <c r="V205" s="134">
        <v>8.8199999999999997E-4</v>
      </c>
      <c r="W205" s="134">
        <v>2.56057922540463E-2</v>
      </c>
      <c r="X205" s="134">
        <v>5.8724529532338697E-3</v>
      </c>
    </row>
    <row r="206" spans="1:24">
      <c r="A206">
        <v>337</v>
      </c>
      <c r="B206">
        <v>9963</v>
      </c>
      <c r="C206" t="s">
        <v>2672</v>
      </c>
      <c r="D206" t="s">
        <v>2673</v>
      </c>
      <c r="E206" t="s">
        <v>65</v>
      </c>
      <c r="F206" t="s">
        <v>2672</v>
      </c>
      <c r="G206" t="s">
        <v>2674</v>
      </c>
      <c r="H206" t="s">
        <v>44</v>
      </c>
      <c r="I206" t="s">
        <v>1358</v>
      </c>
      <c r="J206" t="s">
        <v>45</v>
      </c>
      <c r="K206" t="s">
        <v>45</v>
      </c>
      <c r="L206" t="s">
        <v>46</v>
      </c>
      <c r="M206" t="s">
        <v>47</v>
      </c>
      <c r="N206" t="s">
        <v>919</v>
      </c>
      <c r="O206" t="s">
        <v>51</v>
      </c>
      <c r="P206" t="s">
        <v>52</v>
      </c>
      <c r="Q206" s="130">
        <v>237000</v>
      </c>
      <c r="R206" s="132">
        <v>1</v>
      </c>
      <c r="S206" s="136">
        <v>974.8</v>
      </c>
      <c r="U206" s="130">
        <v>2310.2759999999998</v>
      </c>
      <c r="V206" s="134">
        <v>1.7539999999999999E-3</v>
      </c>
      <c r="W206" s="134">
        <v>8.2928805389996703E-3</v>
      </c>
      <c r="X206" s="134">
        <v>1.9018958807794199E-3</v>
      </c>
    </row>
    <row r="207" spans="1:24">
      <c r="A207">
        <v>337</v>
      </c>
      <c r="B207">
        <v>9963</v>
      </c>
      <c r="C207" t="s">
        <v>2675</v>
      </c>
      <c r="D207" t="s">
        <v>2676</v>
      </c>
      <c r="E207" t="s">
        <v>41</v>
      </c>
      <c r="F207" t="s">
        <v>2677</v>
      </c>
      <c r="G207" t="s">
        <v>2678</v>
      </c>
      <c r="H207" t="s">
        <v>44</v>
      </c>
      <c r="I207" t="s">
        <v>1358</v>
      </c>
      <c r="J207" t="s">
        <v>45</v>
      </c>
      <c r="K207" t="s">
        <v>45</v>
      </c>
      <c r="L207" t="s">
        <v>46</v>
      </c>
      <c r="M207" t="s">
        <v>47</v>
      </c>
      <c r="N207" t="s">
        <v>49</v>
      </c>
      <c r="O207" t="s">
        <v>51</v>
      </c>
      <c r="P207" t="s">
        <v>52</v>
      </c>
      <c r="Q207" s="130">
        <v>16057</v>
      </c>
      <c r="R207" s="132">
        <v>1</v>
      </c>
      <c r="S207" s="136">
        <v>7702</v>
      </c>
      <c r="U207" s="130">
        <v>1236.71</v>
      </c>
      <c r="V207" s="134">
        <v>7.3999999999999996E-5</v>
      </c>
      <c r="W207" s="134">
        <v>4.4392485799919796E-3</v>
      </c>
      <c r="X207" s="134">
        <v>1.01810083340005E-3</v>
      </c>
    </row>
    <row r="208" spans="1:24">
      <c r="A208">
        <v>337</v>
      </c>
      <c r="B208">
        <v>9963</v>
      </c>
      <c r="C208" t="s">
        <v>2683</v>
      </c>
      <c r="D208" t="s">
        <v>2684</v>
      </c>
      <c r="E208" t="s">
        <v>41</v>
      </c>
      <c r="F208" t="s">
        <v>2685</v>
      </c>
      <c r="G208" t="s">
        <v>2686</v>
      </c>
      <c r="H208" t="s">
        <v>44</v>
      </c>
      <c r="I208" t="s">
        <v>1358</v>
      </c>
      <c r="J208" t="s">
        <v>45</v>
      </c>
      <c r="K208" t="s">
        <v>45</v>
      </c>
      <c r="L208" t="s">
        <v>46</v>
      </c>
      <c r="M208" t="s">
        <v>47</v>
      </c>
      <c r="N208" t="s">
        <v>934</v>
      </c>
      <c r="O208" t="s">
        <v>51</v>
      </c>
      <c r="P208" t="s">
        <v>52</v>
      </c>
      <c r="Q208" s="130">
        <v>22481</v>
      </c>
      <c r="R208" s="132">
        <v>1</v>
      </c>
      <c r="S208" s="136">
        <v>12450</v>
      </c>
      <c r="U208" s="130">
        <v>2798.8850000000002</v>
      </c>
      <c r="V208" s="134">
        <v>8.9800000000000004E-4</v>
      </c>
      <c r="W208" s="134">
        <v>1.00467713818426E-2</v>
      </c>
      <c r="X208" s="134">
        <v>2.3041346147937999E-3</v>
      </c>
    </row>
    <row r="209" spans="1:24">
      <c r="A209">
        <v>337</v>
      </c>
      <c r="B209">
        <v>9963</v>
      </c>
      <c r="C209" t="s">
        <v>2949</v>
      </c>
      <c r="D209" t="s">
        <v>2950</v>
      </c>
      <c r="E209" t="s">
        <v>41</v>
      </c>
      <c r="F209" t="s">
        <v>2951</v>
      </c>
      <c r="G209" t="s">
        <v>2952</v>
      </c>
      <c r="H209" t="s">
        <v>44</v>
      </c>
      <c r="I209" t="s">
        <v>1358</v>
      </c>
      <c r="J209" t="s">
        <v>45</v>
      </c>
      <c r="K209" t="s">
        <v>45</v>
      </c>
      <c r="L209" t="s">
        <v>46</v>
      </c>
      <c r="M209" t="s">
        <v>47</v>
      </c>
      <c r="N209" t="s">
        <v>912</v>
      </c>
      <c r="O209" t="s">
        <v>51</v>
      </c>
      <c r="P209" t="s">
        <v>52</v>
      </c>
      <c r="Q209" s="130">
        <v>2855</v>
      </c>
      <c r="R209" s="132">
        <v>1</v>
      </c>
      <c r="S209" s="136">
        <v>35870</v>
      </c>
      <c r="U209" s="130">
        <v>1024.0889999999999</v>
      </c>
      <c r="V209" s="134">
        <v>1.2400000000000001E-4</v>
      </c>
      <c r="W209" s="134">
        <v>3.67602987342784E-3</v>
      </c>
      <c r="X209" s="134">
        <v>8.4306364248409101E-4</v>
      </c>
    </row>
    <row r="210" spans="1:24">
      <c r="A210">
        <v>337</v>
      </c>
      <c r="B210">
        <v>9963</v>
      </c>
      <c r="C210" t="s">
        <v>2953</v>
      </c>
      <c r="D210" t="s">
        <v>2954</v>
      </c>
      <c r="E210" t="s">
        <v>41</v>
      </c>
      <c r="F210" t="s">
        <v>2955</v>
      </c>
      <c r="G210" t="s">
        <v>2956</v>
      </c>
      <c r="H210" t="s">
        <v>44</v>
      </c>
      <c r="I210" t="s">
        <v>1358</v>
      </c>
      <c r="J210" t="s">
        <v>45</v>
      </c>
      <c r="K210" t="s">
        <v>45</v>
      </c>
      <c r="L210" t="s">
        <v>46</v>
      </c>
      <c r="M210" t="s">
        <v>47</v>
      </c>
      <c r="N210" t="s">
        <v>936</v>
      </c>
      <c r="O210" t="s">
        <v>51</v>
      </c>
      <c r="P210" t="s">
        <v>52</v>
      </c>
      <c r="Q210" s="130">
        <v>339</v>
      </c>
      <c r="R210" s="132">
        <v>1</v>
      </c>
      <c r="S210" s="136">
        <v>45520</v>
      </c>
      <c r="U210" s="130">
        <v>154.31299999999999</v>
      </c>
      <c r="V210" s="134">
        <v>5.3999999999999998E-5</v>
      </c>
      <c r="W210" s="134">
        <v>5.5391546985665303E-4</v>
      </c>
      <c r="X210" s="134">
        <v>1.2703541856970299E-4</v>
      </c>
    </row>
    <row r="211" spans="1:24">
      <c r="A211">
        <v>337</v>
      </c>
      <c r="B211">
        <v>9963</v>
      </c>
      <c r="C211" t="s">
        <v>2687</v>
      </c>
      <c r="D211" t="s">
        <v>2688</v>
      </c>
      <c r="E211" t="s">
        <v>41</v>
      </c>
      <c r="F211" t="s">
        <v>2689</v>
      </c>
      <c r="G211" t="s">
        <v>2690</v>
      </c>
      <c r="H211" t="s">
        <v>44</v>
      </c>
      <c r="I211" t="s">
        <v>1358</v>
      </c>
      <c r="J211" t="s">
        <v>45</v>
      </c>
      <c r="K211" t="s">
        <v>45</v>
      </c>
      <c r="L211" t="s">
        <v>46</v>
      </c>
      <c r="M211" t="s">
        <v>47</v>
      </c>
      <c r="N211" t="s">
        <v>182</v>
      </c>
      <c r="O211" t="s">
        <v>51</v>
      </c>
      <c r="P211" t="s">
        <v>52</v>
      </c>
      <c r="Q211" s="130">
        <v>25862</v>
      </c>
      <c r="R211" s="132">
        <v>1</v>
      </c>
      <c r="S211" s="136">
        <v>12350</v>
      </c>
      <c r="U211" s="130">
        <v>3193.9569999999999</v>
      </c>
      <c r="V211" s="134">
        <v>2.3800000000000001E-4</v>
      </c>
      <c r="W211" s="134">
        <v>1.1464908888679E-2</v>
      </c>
      <c r="X211" s="134">
        <v>2.62937140916782E-3</v>
      </c>
    </row>
    <row r="212" spans="1:24">
      <c r="A212">
        <v>337</v>
      </c>
      <c r="B212">
        <v>9963</v>
      </c>
      <c r="C212" t="s">
        <v>2691</v>
      </c>
      <c r="D212" t="s">
        <v>2692</v>
      </c>
      <c r="E212" t="s">
        <v>41</v>
      </c>
      <c r="F212" t="s">
        <v>2693</v>
      </c>
      <c r="G212" t="s">
        <v>2694</v>
      </c>
      <c r="H212" t="s">
        <v>44</v>
      </c>
      <c r="I212" t="s">
        <v>1358</v>
      </c>
      <c r="J212" t="s">
        <v>45</v>
      </c>
      <c r="K212" t="s">
        <v>45</v>
      </c>
      <c r="L212" t="s">
        <v>46</v>
      </c>
      <c r="M212" t="s">
        <v>47</v>
      </c>
      <c r="N212" t="s">
        <v>936</v>
      </c>
      <c r="O212" t="s">
        <v>51</v>
      </c>
      <c r="P212" t="s">
        <v>52</v>
      </c>
      <c r="Q212" s="130">
        <v>352003</v>
      </c>
      <c r="R212" s="132">
        <v>1</v>
      </c>
      <c r="S212" s="136">
        <v>623.4</v>
      </c>
      <c r="U212" s="130">
        <v>2194.3870000000002</v>
      </c>
      <c r="V212" s="134">
        <v>3.4520000000000002E-3</v>
      </c>
      <c r="W212" s="134">
        <v>7.8768886384377804E-3</v>
      </c>
      <c r="X212" s="134">
        <v>1.80649196432415E-3</v>
      </c>
    </row>
    <row r="213" spans="1:24">
      <c r="A213">
        <v>337</v>
      </c>
      <c r="B213">
        <v>9963</v>
      </c>
      <c r="C213" t="s">
        <v>2695</v>
      </c>
      <c r="D213" t="s">
        <v>2696</v>
      </c>
      <c r="E213" t="s">
        <v>41</v>
      </c>
      <c r="F213" t="s">
        <v>2697</v>
      </c>
      <c r="G213" t="s">
        <v>2698</v>
      </c>
      <c r="H213" t="s">
        <v>44</v>
      </c>
      <c r="I213" t="s">
        <v>1358</v>
      </c>
      <c r="J213" t="s">
        <v>45</v>
      </c>
      <c r="K213" t="s">
        <v>45</v>
      </c>
      <c r="L213" t="s">
        <v>46</v>
      </c>
      <c r="M213" t="s">
        <v>47</v>
      </c>
      <c r="N213" t="s">
        <v>935</v>
      </c>
      <c r="O213" t="s">
        <v>51</v>
      </c>
      <c r="P213" t="s">
        <v>52</v>
      </c>
      <c r="Q213" s="130">
        <v>45369</v>
      </c>
      <c r="R213" s="132">
        <v>1</v>
      </c>
      <c r="S213" s="136">
        <v>2627</v>
      </c>
      <c r="U213" s="130">
        <v>1191.8440000000001</v>
      </c>
      <c r="V213" s="134">
        <v>8.8400000000000002E-4</v>
      </c>
      <c r="W213" s="134">
        <v>4.2781974295528899E-3</v>
      </c>
      <c r="X213" s="134">
        <v>9.8116523325792707E-4</v>
      </c>
    </row>
    <row r="214" spans="1:24">
      <c r="A214">
        <v>337</v>
      </c>
      <c r="B214">
        <v>9963</v>
      </c>
      <c r="C214" t="s">
        <v>2699</v>
      </c>
      <c r="D214" t="s">
        <v>2700</v>
      </c>
      <c r="E214" t="s">
        <v>41</v>
      </c>
      <c r="F214" t="s">
        <v>2701</v>
      </c>
      <c r="G214" t="s">
        <v>2702</v>
      </c>
      <c r="H214" t="s">
        <v>44</v>
      </c>
      <c r="I214" t="s">
        <v>1358</v>
      </c>
      <c r="J214" t="s">
        <v>45</v>
      </c>
      <c r="K214" t="s">
        <v>45</v>
      </c>
      <c r="L214" t="s">
        <v>46</v>
      </c>
      <c r="M214" t="s">
        <v>47</v>
      </c>
      <c r="N214" t="s">
        <v>912</v>
      </c>
      <c r="O214" t="s">
        <v>51</v>
      </c>
      <c r="P214" t="s">
        <v>52</v>
      </c>
      <c r="Q214" s="130">
        <v>186000</v>
      </c>
      <c r="R214" s="132">
        <v>1</v>
      </c>
      <c r="S214" s="136">
        <v>1111</v>
      </c>
      <c r="U214" s="130">
        <v>2066.46</v>
      </c>
      <c r="V214" s="134">
        <v>2.0609999999999999E-3</v>
      </c>
      <c r="W214" s="134">
        <v>7.41768772156282E-3</v>
      </c>
      <c r="X214" s="134">
        <v>1.7011784573771401E-3</v>
      </c>
    </row>
    <row r="215" spans="1:24">
      <c r="A215">
        <v>337</v>
      </c>
      <c r="B215">
        <v>9963</v>
      </c>
      <c r="C215" t="s">
        <v>2474</v>
      </c>
      <c r="D215" t="s">
        <v>2475</v>
      </c>
      <c r="E215" t="s">
        <v>41</v>
      </c>
      <c r="F215" t="s">
        <v>2703</v>
      </c>
      <c r="G215" t="s">
        <v>2704</v>
      </c>
      <c r="H215" t="s">
        <v>44</v>
      </c>
      <c r="I215" t="s">
        <v>1358</v>
      </c>
      <c r="J215" t="s">
        <v>45</v>
      </c>
      <c r="K215" t="s">
        <v>45</v>
      </c>
      <c r="L215" t="s">
        <v>46</v>
      </c>
      <c r="M215" t="s">
        <v>47</v>
      </c>
      <c r="N215" t="s">
        <v>911</v>
      </c>
      <c r="O215" t="s">
        <v>51</v>
      </c>
      <c r="P215" t="s">
        <v>52</v>
      </c>
      <c r="Q215" s="130">
        <v>31350</v>
      </c>
      <c r="R215" s="132">
        <v>1</v>
      </c>
      <c r="S215" s="136">
        <v>16460</v>
      </c>
      <c r="U215" s="130">
        <v>5160.21</v>
      </c>
      <c r="V215" s="134">
        <v>1.1900000000000001E-4</v>
      </c>
      <c r="W215" s="134">
        <v>1.8522897301513502E-2</v>
      </c>
      <c r="X215" s="134">
        <v>4.2480561382955001E-3</v>
      </c>
    </row>
    <row r="216" spans="1:24">
      <c r="A216">
        <v>337</v>
      </c>
      <c r="B216">
        <v>9963</v>
      </c>
      <c r="C216" t="s">
        <v>2938</v>
      </c>
      <c r="D216" t="s">
        <v>2939</v>
      </c>
      <c r="E216" t="s">
        <v>41</v>
      </c>
      <c r="F216" t="s">
        <v>2940</v>
      </c>
      <c r="G216" t="s">
        <v>2941</v>
      </c>
      <c r="H216" t="s">
        <v>44</v>
      </c>
      <c r="I216" t="s">
        <v>1358</v>
      </c>
      <c r="J216" t="s">
        <v>45</v>
      </c>
      <c r="K216" t="s">
        <v>45</v>
      </c>
      <c r="L216" t="s">
        <v>46</v>
      </c>
      <c r="M216" t="s">
        <v>47</v>
      </c>
      <c r="N216" t="s">
        <v>916</v>
      </c>
      <c r="O216" t="s">
        <v>51</v>
      </c>
      <c r="P216" t="s">
        <v>52</v>
      </c>
      <c r="Q216" s="130">
        <v>1150</v>
      </c>
      <c r="R216" s="132">
        <v>1</v>
      </c>
      <c r="S216" s="136">
        <v>76090</v>
      </c>
      <c r="U216" s="130">
        <v>875.03499999999997</v>
      </c>
      <c r="V216" s="134">
        <v>1.4899999999999999E-4</v>
      </c>
      <c r="W216" s="134">
        <v>3.1409929906399E-3</v>
      </c>
      <c r="X216" s="134">
        <v>7.2035785422945998E-4</v>
      </c>
    </row>
    <row r="217" spans="1:24">
      <c r="A217">
        <v>337</v>
      </c>
      <c r="B217">
        <v>9963</v>
      </c>
      <c r="C217" t="s">
        <v>2709</v>
      </c>
      <c r="D217" t="s">
        <v>2710</v>
      </c>
      <c r="E217" t="s">
        <v>41</v>
      </c>
      <c r="F217" t="s">
        <v>2711</v>
      </c>
      <c r="G217" t="s">
        <v>2712</v>
      </c>
      <c r="H217" t="s">
        <v>44</v>
      </c>
      <c r="I217" t="s">
        <v>1358</v>
      </c>
      <c r="J217" t="s">
        <v>45</v>
      </c>
      <c r="K217" t="s">
        <v>45</v>
      </c>
      <c r="L217" t="s">
        <v>46</v>
      </c>
      <c r="M217" t="s">
        <v>47</v>
      </c>
      <c r="N217" t="s">
        <v>935</v>
      </c>
      <c r="O217" t="s">
        <v>51</v>
      </c>
      <c r="P217" t="s">
        <v>52</v>
      </c>
      <c r="Q217" s="130">
        <v>3300</v>
      </c>
      <c r="R217" s="132">
        <v>1</v>
      </c>
      <c r="S217" s="136">
        <v>19190</v>
      </c>
      <c r="U217" s="130">
        <v>633.27</v>
      </c>
      <c r="V217" s="134">
        <v>1.44E-4</v>
      </c>
      <c r="W217" s="134">
        <v>2.2731623662853801E-3</v>
      </c>
      <c r="X217" s="134">
        <v>5.21328882099448E-4</v>
      </c>
    </row>
    <row r="218" spans="1:24">
      <c r="A218">
        <v>337</v>
      </c>
      <c r="B218">
        <v>9963</v>
      </c>
      <c r="C218" t="s">
        <v>2713</v>
      </c>
      <c r="D218" t="s">
        <v>2714</v>
      </c>
      <c r="E218" t="s">
        <v>41</v>
      </c>
      <c r="F218" t="s">
        <v>2715</v>
      </c>
      <c r="G218" t="s">
        <v>2716</v>
      </c>
      <c r="H218" t="s">
        <v>44</v>
      </c>
      <c r="I218" t="s">
        <v>1358</v>
      </c>
      <c r="J218" t="s">
        <v>45</v>
      </c>
      <c r="K218" t="s">
        <v>45</v>
      </c>
      <c r="L218" t="s">
        <v>46</v>
      </c>
      <c r="M218" t="s">
        <v>47</v>
      </c>
      <c r="N218" t="s">
        <v>923</v>
      </c>
      <c r="O218" t="s">
        <v>51</v>
      </c>
      <c r="P218" t="s">
        <v>52</v>
      </c>
      <c r="Q218" s="130">
        <v>44598</v>
      </c>
      <c r="R218" s="132">
        <v>1</v>
      </c>
      <c r="S218" s="136">
        <v>1592</v>
      </c>
      <c r="U218" s="130">
        <v>710</v>
      </c>
      <c r="V218" s="134">
        <v>1.212E-3</v>
      </c>
      <c r="W218" s="134">
        <v>2.5485900860116499E-3</v>
      </c>
      <c r="X218" s="134">
        <v>5.84495696469482E-4</v>
      </c>
    </row>
    <row r="219" spans="1:24">
      <c r="A219">
        <v>337</v>
      </c>
      <c r="B219">
        <v>9963</v>
      </c>
      <c r="C219" t="s">
        <v>2957</v>
      </c>
      <c r="D219" t="s">
        <v>2958</v>
      </c>
      <c r="E219" t="s">
        <v>41</v>
      </c>
      <c r="F219" t="s">
        <v>2959</v>
      </c>
      <c r="G219" t="s">
        <v>2960</v>
      </c>
      <c r="H219" t="s">
        <v>44</v>
      </c>
      <c r="I219" t="s">
        <v>1358</v>
      </c>
      <c r="J219" t="s">
        <v>45</v>
      </c>
      <c r="K219" t="s">
        <v>45</v>
      </c>
      <c r="L219" t="s">
        <v>46</v>
      </c>
      <c r="M219" t="s">
        <v>47</v>
      </c>
      <c r="N219" t="s">
        <v>83</v>
      </c>
      <c r="O219" t="s">
        <v>51</v>
      </c>
      <c r="P219" t="s">
        <v>52</v>
      </c>
      <c r="Q219" s="130">
        <v>6497.5</v>
      </c>
      <c r="R219" s="132">
        <v>1</v>
      </c>
      <c r="S219" s="136">
        <v>0</v>
      </c>
      <c r="U219" s="130">
        <v>0</v>
      </c>
      <c r="V219" s="134">
        <v>5.4100000000000003E-4</v>
      </c>
      <c r="W219" s="134">
        <v>2.3323183594579297E-11</v>
      </c>
      <c r="X219" s="134">
        <v>5.3489576506721599E-12</v>
      </c>
    </row>
    <row r="220" spans="1:24">
      <c r="A220">
        <v>337</v>
      </c>
      <c r="B220">
        <v>9963</v>
      </c>
      <c r="C220" t="s">
        <v>2717</v>
      </c>
      <c r="D220" t="s">
        <v>2718</v>
      </c>
      <c r="E220" t="s">
        <v>41</v>
      </c>
      <c r="F220" t="s">
        <v>2719</v>
      </c>
      <c r="G220" t="s">
        <v>2720</v>
      </c>
      <c r="H220" t="s">
        <v>44</v>
      </c>
      <c r="I220" t="s">
        <v>1358</v>
      </c>
      <c r="J220" t="s">
        <v>45</v>
      </c>
      <c r="K220" t="s">
        <v>219</v>
      </c>
      <c r="L220" t="s">
        <v>46</v>
      </c>
      <c r="M220" t="s">
        <v>47</v>
      </c>
      <c r="N220" t="s">
        <v>918</v>
      </c>
      <c r="O220" t="s">
        <v>51</v>
      </c>
      <c r="P220" t="s">
        <v>52</v>
      </c>
      <c r="Q220" s="130">
        <v>12442</v>
      </c>
      <c r="R220" s="132">
        <v>1</v>
      </c>
      <c r="S220" s="136">
        <v>76440</v>
      </c>
      <c r="U220" s="130">
        <v>9510.6650000000009</v>
      </c>
      <c r="V220" s="134">
        <v>1.1E-4</v>
      </c>
      <c r="W220" s="134">
        <v>3.4139127547041702E-2</v>
      </c>
      <c r="X220" s="134">
        <v>7.82949492034451E-3</v>
      </c>
    </row>
    <row r="221" spans="1:24">
      <c r="A221">
        <v>337</v>
      </c>
      <c r="B221">
        <v>9963</v>
      </c>
      <c r="C221" t="s">
        <v>2416</v>
      </c>
      <c r="D221" t="s">
        <v>2417</v>
      </c>
      <c r="E221" t="s">
        <v>41</v>
      </c>
      <c r="F221" t="s">
        <v>2721</v>
      </c>
      <c r="G221" t="s">
        <v>2722</v>
      </c>
      <c r="H221" t="s">
        <v>44</v>
      </c>
      <c r="I221" t="s">
        <v>1358</v>
      </c>
      <c r="J221" t="s">
        <v>45</v>
      </c>
      <c r="K221" t="s">
        <v>70</v>
      </c>
      <c r="L221" t="s">
        <v>46</v>
      </c>
      <c r="M221" t="s">
        <v>47</v>
      </c>
      <c r="N221" t="s">
        <v>926</v>
      </c>
      <c r="O221" t="s">
        <v>51</v>
      </c>
      <c r="P221" t="s">
        <v>52</v>
      </c>
      <c r="Q221" s="130">
        <v>145895</v>
      </c>
      <c r="R221" s="132">
        <v>1</v>
      </c>
      <c r="S221" s="136">
        <v>9837</v>
      </c>
      <c r="U221" s="130">
        <v>14351.691000000001</v>
      </c>
      <c r="V221" s="134">
        <v>1.15E-4</v>
      </c>
      <c r="W221" s="134">
        <v>5.1516295126456203E-2</v>
      </c>
      <c r="X221" s="134">
        <v>1.18147884843211E-2</v>
      </c>
    </row>
    <row r="222" spans="1:24">
      <c r="A222">
        <v>337</v>
      </c>
      <c r="B222">
        <v>9963</v>
      </c>
      <c r="C222" t="s">
        <v>2723</v>
      </c>
      <c r="D222" t="s">
        <v>2724</v>
      </c>
      <c r="E222" t="s">
        <v>41</v>
      </c>
      <c r="F222" t="s">
        <v>2725</v>
      </c>
      <c r="G222" t="s">
        <v>2726</v>
      </c>
      <c r="H222" t="s">
        <v>44</v>
      </c>
      <c r="I222" t="s">
        <v>1358</v>
      </c>
      <c r="J222" t="s">
        <v>45</v>
      </c>
      <c r="K222" t="s">
        <v>45</v>
      </c>
      <c r="L222" t="s">
        <v>46</v>
      </c>
      <c r="M222" t="s">
        <v>47</v>
      </c>
      <c r="N222" t="s">
        <v>934</v>
      </c>
      <c r="O222" t="s">
        <v>51</v>
      </c>
      <c r="P222" t="s">
        <v>52</v>
      </c>
      <c r="Q222" s="130">
        <v>174505</v>
      </c>
      <c r="R222" s="132">
        <v>1</v>
      </c>
      <c r="S222" s="136">
        <v>1155</v>
      </c>
      <c r="U222" s="130">
        <v>2015.5329999999999</v>
      </c>
      <c r="V222" s="134">
        <v>1.604E-3</v>
      </c>
      <c r="W222" s="134">
        <v>7.2348811649307204E-3</v>
      </c>
      <c r="X222" s="134">
        <v>1.6592534549123199E-3</v>
      </c>
    </row>
    <row r="223" spans="1:24">
      <c r="A223">
        <v>337</v>
      </c>
      <c r="B223">
        <v>9963</v>
      </c>
      <c r="C223" t="s">
        <v>524</v>
      </c>
      <c r="D223" t="s">
        <v>525</v>
      </c>
      <c r="E223" t="s">
        <v>41</v>
      </c>
      <c r="F223" t="s">
        <v>2727</v>
      </c>
      <c r="G223" t="s">
        <v>527</v>
      </c>
      <c r="H223" t="s">
        <v>44</v>
      </c>
      <c r="I223" t="s">
        <v>1358</v>
      </c>
      <c r="J223" t="s">
        <v>45</v>
      </c>
      <c r="K223" t="s">
        <v>70</v>
      </c>
      <c r="L223" t="s">
        <v>46</v>
      </c>
      <c r="M223" t="s">
        <v>47</v>
      </c>
      <c r="N223" t="s">
        <v>528</v>
      </c>
      <c r="O223" t="s">
        <v>51</v>
      </c>
      <c r="P223" t="s">
        <v>52</v>
      </c>
      <c r="Q223" s="130">
        <v>6500</v>
      </c>
      <c r="R223" s="132">
        <v>1</v>
      </c>
      <c r="S223" s="136">
        <v>35840</v>
      </c>
      <c r="T223" s="130">
        <v>25.667999999999999</v>
      </c>
      <c r="U223" s="130">
        <v>2355.268</v>
      </c>
      <c r="V223" s="134">
        <v>6.8900000000000005E-4</v>
      </c>
      <c r="W223" s="134">
        <v>8.4543824308260691E-3</v>
      </c>
      <c r="X223" s="134">
        <v>1.9389348543131901E-3</v>
      </c>
    </row>
    <row r="224" spans="1:24">
      <c r="A224">
        <v>337</v>
      </c>
      <c r="B224">
        <v>9963</v>
      </c>
      <c r="C224" t="s">
        <v>2728</v>
      </c>
      <c r="D224" t="s">
        <v>2729</v>
      </c>
      <c r="E224" t="s">
        <v>41</v>
      </c>
      <c r="F224" t="s">
        <v>2730</v>
      </c>
      <c r="G224" t="s">
        <v>2731</v>
      </c>
      <c r="H224" t="s">
        <v>44</v>
      </c>
      <c r="I224" t="s">
        <v>1358</v>
      </c>
      <c r="J224" t="s">
        <v>45</v>
      </c>
      <c r="K224" t="s">
        <v>45</v>
      </c>
      <c r="L224" t="s">
        <v>46</v>
      </c>
      <c r="M224" t="s">
        <v>47</v>
      </c>
      <c r="N224" t="s">
        <v>182</v>
      </c>
      <c r="O224" t="s">
        <v>51</v>
      </c>
      <c r="P224" t="s">
        <v>52</v>
      </c>
      <c r="Q224" s="130">
        <v>646</v>
      </c>
      <c r="R224" s="132">
        <v>1</v>
      </c>
      <c r="S224" s="136">
        <v>1125</v>
      </c>
      <c r="U224" s="130">
        <v>7.2679999999999998</v>
      </c>
      <c r="V224" s="134">
        <v>1.9999999999999999E-6</v>
      </c>
      <c r="W224" s="134">
        <v>2.6087146867811501E-5</v>
      </c>
      <c r="X224" s="134">
        <v>5.9828472068118396E-6</v>
      </c>
    </row>
    <row r="225" spans="1:24">
      <c r="A225">
        <v>337</v>
      </c>
      <c r="B225">
        <v>9963</v>
      </c>
      <c r="C225" t="s">
        <v>2491</v>
      </c>
      <c r="D225" t="s">
        <v>2492</v>
      </c>
      <c r="E225" t="s">
        <v>41</v>
      </c>
      <c r="F225" t="s">
        <v>2736</v>
      </c>
      <c r="G225" t="s">
        <v>2737</v>
      </c>
      <c r="H225" t="s">
        <v>44</v>
      </c>
      <c r="I225" t="s">
        <v>1358</v>
      </c>
      <c r="J225" t="s">
        <v>45</v>
      </c>
      <c r="K225" t="s">
        <v>45</v>
      </c>
      <c r="L225" t="s">
        <v>46</v>
      </c>
      <c r="M225" t="s">
        <v>47</v>
      </c>
      <c r="N225" t="s">
        <v>911</v>
      </c>
      <c r="O225" t="s">
        <v>51</v>
      </c>
      <c r="P225" t="s">
        <v>52</v>
      </c>
      <c r="Q225" s="130">
        <v>9800</v>
      </c>
      <c r="R225" s="132">
        <v>1</v>
      </c>
      <c r="S225" s="136">
        <v>22840</v>
      </c>
      <c r="U225" s="130">
        <v>2238.3200000000002</v>
      </c>
      <c r="V225" s="134">
        <v>1.21E-4</v>
      </c>
      <c r="W225" s="134">
        <v>8.0345899658974696E-3</v>
      </c>
      <c r="X225" s="134">
        <v>1.8426593133747599E-3</v>
      </c>
    </row>
    <row r="226" spans="1:24">
      <c r="A226">
        <v>337</v>
      </c>
      <c r="B226">
        <v>9963</v>
      </c>
      <c r="C226" t="s">
        <v>167</v>
      </c>
      <c r="D226" t="s">
        <v>168</v>
      </c>
      <c r="E226" t="s">
        <v>41</v>
      </c>
      <c r="F226" t="s">
        <v>2738</v>
      </c>
      <c r="G226" t="s">
        <v>2739</v>
      </c>
      <c r="H226" t="s">
        <v>44</v>
      </c>
      <c r="I226" t="s">
        <v>1358</v>
      </c>
      <c r="J226" t="s">
        <v>45</v>
      </c>
      <c r="K226" t="s">
        <v>45</v>
      </c>
      <c r="L226" t="s">
        <v>46</v>
      </c>
      <c r="M226" t="s">
        <v>47</v>
      </c>
      <c r="N226" t="s">
        <v>172</v>
      </c>
      <c r="O226" t="s">
        <v>51</v>
      </c>
      <c r="P226" t="s">
        <v>52</v>
      </c>
      <c r="Q226" s="130">
        <v>210068.11</v>
      </c>
      <c r="R226" s="132">
        <v>1</v>
      </c>
      <c r="S226" s="136">
        <v>6653</v>
      </c>
      <c r="U226" s="130">
        <v>13975.831</v>
      </c>
      <c r="V226" s="134">
        <v>1.2999999999999999E-4</v>
      </c>
      <c r="W226" s="134">
        <v>5.0167122840555599E-2</v>
      </c>
      <c r="X226" s="134">
        <v>1.15053682290854E-2</v>
      </c>
    </row>
    <row r="227" spans="1:24">
      <c r="A227">
        <v>337</v>
      </c>
      <c r="B227">
        <v>9963</v>
      </c>
      <c r="C227" t="s">
        <v>2064</v>
      </c>
      <c r="D227" t="s">
        <v>2065</v>
      </c>
      <c r="E227" t="s">
        <v>41</v>
      </c>
      <c r="F227" t="s">
        <v>2740</v>
      </c>
      <c r="G227" t="s">
        <v>2741</v>
      </c>
      <c r="H227" t="s">
        <v>44</v>
      </c>
      <c r="I227" t="s">
        <v>1358</v>
      </c>
      <c r="J227" t="s">
        <v>45</v>
      </c>
      <c r="K227" t="s">
        <v>45</v>
      </c>
      <c r="L227" t="s">
        <v>46</v>
      </c>
      <c r="M227" t="s">
        <v>47</v>
      </c>
      <c r="N227" t="s">
        <v>934</v>
      </c>
      <c r="O227" t="s">
        <v>51</v>
      </c>
      <c r="P227" t="s">
        <v>52</v>
      </c>
      <c r="Q227" s="130">
        <v>6710</v>
      </c>
      <c r="R227" s="132">
        <v>1</v>
      </c>
      <c r="S227" s="136">
        <v>34000</v>
      </c>
      <c r="U227" s="130">
        <v>2281.4</v>
      </c>
      <c r="V227" s="134">
        <v>4.6299999999999998E-4</v>
      </c>
      <c r="W227" s="134">
        <v>8.1892283266907697E-3</v>
      </c>
      <c r="X227" s="134">
        <v>1.87812419919099E-3</v>
      </c>
    </row>
    <row r="228" spans="1:24">
      <c r="A228">
        <v>337</v>
      </c>
      <c r="B228">
        <v>9963</v>
      </c>
      <c r="C228" t="s">
        <v>2133</v>
      </c>
      <c r="D228" t="s">
        <v>2134</v>
      </c>
      <c r="E228" t="s">
        <v>41</v>
      </c>
      <c r="F228" t="s">
        <v>2742</v>
      </c>
      <c r="G228" t="s">
        <v>2743</v>
      </c>
      <c r="H228" t="s">
        <v>44</v>
      </c>
      <c r="I228" t="s">
        <v>1358</v>
      </c>
      <c r="J228" t="s">
        <v>45</v>
      </c>
      <c r="K228" t="s">
        <v>45</v>
      </c>
      <c r="L228" t="s">
        <v>46</v>
      </c>
      <c r="M228" t="s">
        <v>47</v>
      </c>
      <c r="N228" t="s">
        <v>150</v>
      </c>
      <c r="O228" t="s">
        <v>51</v>
      </c>
      <c r="P228" t="s">
        <v>52</v>
      </c>
      <c r="Q228" s="130">
        <v>50715.85</v>
      </c>
      <c r="R228" s="132">
        <v>1</v>
      </c>
      <c r="S228" s="136">
        <v>1300</v>
      </c>
      <c r="U228" s="130">
        <v>659.30600000000004</v>
      </c>
      <c r="V228" s="134">
        <v>6.9999999999999994E-5</v>
      </c>
      <c r="W228" s="134">
        <v>2.3666204000256899E-3</v>
      </c>
      <c r="X228" s="134">
        <v>5.4276262259052603E-4</v>
      </c>
    </row>
    <row r="229" spans="1:24">
      <c r="A229">
        <v>337</v>
      </c>
      <c r="B229">
        <v>9963</v>
      </c>
      <c r="C229" t="s">
        <v>2748</v>
      </c>
      <c r="D229" t="s">
        <v>2749</v>
      </c>
      <c r="E229" t="s">
        <v>41</v>
      </c>
      <c r="F229" t="s">
        <v>2750</v>
      </c>
      <c r="G229" t="s">
        <v>2751</v>
      </c>
      <c r="H229" t="s">
        <v>44</v>
      </c>
      <c r="I229" t="s">
        <v>1358</v>
      </c>
      <c r="J229" t="s">
        <v>45</v>
      </c>
      <c r="K229" t="s">
        <v>45</v>
      </c>
      <c r="L229" t="s">
        <v>46</v>
      </c>
      <c r="M229" t="s">
        <v>47</v>
      </c>
      <c r="N229" t="s">
        <v>172</v>
      </c>
      <c r="O229" t="s">
        <v>51</v>
      </c>
      <c r="P229" t="s">
        <v>52</v>
      </c>
      <c r="Q229" s="130">
        <v>14837.65</v>
      </c>
      <c r="R229" s="132">
        <v>1</v>
      </c>
      <c r="S229" s="136">
        <v>19700</v>
      </c>
      <c r="U229" s="130">
        <v>2923.0169999999998</v>
      </c>
      <c r="V229" s="134">
        <v>5.7000000000000003E-5</v>
      </c>
      <c r="W229" s="134">
        <v>1.04923529522487E-2</v>
      </c>
      <c r="X229" s="134">
        <v>2.4063246498872899E-3</v>
      </c>
    </row>
    <row r="230" spans="1:24">
      <c r="A230">
        <v>337</v>
      </c>
      <c r="B230">
        <v>9963</v>
      </c>
      <c r="C230" t="s">
        <v>2752</v>
      </c>
      <c r="D230" t="s">
        <v>2753</v>
      </c>
      <c r="E230" t="s">
        <v>41</v>
      </c>
      <c r="F230" t="s">
        <v>2754</v>
      </c>
      <c r="G230" t="s">
        <v>2755</v>
      </c>
      <c r="H230" t="s">
        <v>44</v>
      </c>
      <c r="I230" t="s">
        <v>1358</v>
      </c>
      <c r="J230" t="s">
        <v>45</v>
      </c>
      <c r="K230" t="s">
        <v>45</v>
      </c>
      <c r="L230" t="s">
        <v>46</v>
      </c>
      <c r="M230" t="s">
        <v>47</v>
      </c>
      <c r="N230" t="s">
        <v>935</v>
      </c>
      <c r="O230" t="s">
        <v>51</v>
      </c>
      <c r="P230" t="s">
        <v>52</v>
      </c>
      <c r="Q230" s="130">
        <v>7963</v>
      </c>
      <c r="R230" s="132">
        <v>1</v>
      </c>
      <c r="S230" s="136">
        <v>7558</v>
      </c>
      <c r="T230" s="130">
        <v>7.7240000000000002</v>
      </c>
      <c r="U230" s="130">
        <v>609.56799999999998</v>
      </c>
      <c r="V230" s="134">
        <v>8.5000000000000006E-5</v>
      </c>
      <c r="W230" s="134">
        <v>2.1880812950005801E-3</v>
      </c>
      <c r="X230" s="134">
        <v>5.0181632090338598E-4</v>
      </c>
    </row>
    <row r="231" spans="1:24">
      <c r="A231">
        <v>337</v>
      </c>
      <c r="B231">
        <v>9963</v>
      </c>
      <c r="C231" t="s">
        <v>2756</v>
      </c>
      <c r="D231" t="s">
        <v>2757</v>
      </c>
      <c r="E231" t="s">
        <v>41</v>
      </c>
      <c r="F231" t="s">
        <v>2758</v>
      </c>
      <c r="G231" t="s">
        <v>2759</v>
      </c>
      <c r="H231" t="s">
        <v>44</v>
      </c>
      <c r="I231" t="s">
        <v>1358</v>
      </c>
      <c r="J231" t="s">
        <v>45</v>
      </c>
      <c r="K231" t="s">
        <v>45</v>
      </c>
      <c r="L231" t="s">
        <v>46</v>
      </c>
      <c r="M231" t="s">
        <v>47</v>
      </c>
      <c r="N231" t="s">
        <v>911</v>
      </c>
      <c r="O231" t="s">
        <v>51</v>
      </c>
      <c r="P231" t="s">
        <v>52</v>
      </c>
      <c r="Q231" s="130">
        <v>7394</v>
      </c>
      <c r="R231" s="132">
        <v>1</v>
      </c>
      <c r="S231" s="136">
        <v>44680</v>
      </c>
      <c r="U231" s="130">
        <v>3303.6390000000001</v>
      </c>
      <c r="V231" s="134">
        <v>1.17E-4</v>
      </c>
      <c r="W231" s="134">
        <v>1.18586200218314E-2</v>
      </c>
      <c r="X231" s="134">
        <v>2.7196654365372001E-3</v>
      </c>
    </row>
    <row r="232" spans="1:24">
      <c r="A232">
        <v>337</v>
      </c>
      <c r="B232">
        <v>9963</v>
      </c>
      <c r="C232" t="s">
        <v>209</v>
      </c>
      <c r="D232" t="s">
        <v>210</v>
      </c>
      <c r="E232" t="s">
        <v>41</v>
      </c>
      <c r="F232" t="s">
        <v>2961</v>
      </c>
      <c r="G232" t="s">
        <v>2962</v>
      </c>
      <c r="H232" t="s">
        <v>44</v>
      </c>
      <c r="I232" t="s">
        <v>1358</v>
      </c>
      <c r="J232" t="s">
        <v>45</v>
      </c>
      <c r="K232" t="s">
        <v>45</v>
      </c>
      <c r="L232" t="s">
        <v>46</v>
      </c>
      <c r="M232" t="s">
        <v>47</v>
      </c>
      <c r="N232" t="s">
        <v>150</v>
      </c>
      <c r="O232" t="s">
        <v>51</v>
      </c>
      <c r="P232" t="s">
        <v>52</v>
      </c>
      <c r="Q232" s="130">
        <v>991</v>
      </c>
      <c r="R232" s="132">
        <v>1</v>
      </c>
      <c r="S232" s="136">
        <v>201.4</v>
      </c>
      <c r="U232" s="130">
        <v>1.996</v>
      </c>
      <c r="V232" s="134">
        <v>9.9999999999999995E-7</v>
      </c>
      <c r="W232" s="134">
        <v>7.1643148493493597E-6</v>
      </c>
      <c r="X232" s="134">
        <v>1.6430697194424999E-6</v>
      </c>
    </row>
    <row r="233" spans="1:24">
      <c r="A233">
        <v>337</v>
      </c>
      <c r="B233">
        <v>9963</v>
      </c>
      <c r="C233" t="s">
        <v>53</v>
      </c>
      <c r="D233" t="s">
        <v>54</v>
      </c>
      <c r="E233" t="s">
        <v>55</v>
      </c>
      <c r="F233" t="s">
        <v>2762</v>
      </c>
      <c r="G233" t="s">
        <v>58</v>
      </c>
      <c r="H233" t="s">
        <v>44</v>
      </c>
      <c r="I233" t="s">
        <v>1358</v>
      </c>
      <c r="J233" t="s">
        <v>45</v>
      </c>
      <c r="K233" t="s">
        <v>70</v>
      </c>
      <c r="L233" t="s">
        <v>46</v>
      </c>
      <c r="M233" t="s">
        <v>47</v>
      </c>
      <c r="N233" t="s">
        <v>59</v>
      </c>
      <c r="O233" t="s">
        <v>51</v>
      </c>
      <c r="P233" t="s">
        <v>52</v>
      </c>
      <c r="Q233" s="130">
        <v>42994</v>
      </c>
      <c r="R233" s="132">
        <v>1</v>
      </c>
      <c r="S233" s="136">
        <v>11950</v>
      </c>
      <c r="U233" s="130">
        <v>5137.7830000000004</v>
      </c>
      <c r="V233" s="134">
        <v>3.6200000000000002E-4</v>
      </c>
      <c r="W233" s="134">
        <v>1.84423941790086E-2</v>
      </c>
      <c r="X233" s="134">
        <v>4.2295934875480404E-3</v>
      </c>
    </row>
    <row r="234" spans="1:24">
      <c r="A234">
        <v>337</v>
      </c>
      <c r="B234">
        <v>9963</v>
      </c>
      <c r="C234" t="s">
        <v>2763</v>
      </c>
      <c r="D234" t="s">
        <v>2764</v>
      </c>
      <c r="E234" t="s">
        <v>41</v>
      </c>
      <c r="F234" t="s">
        <v>2765</v>
      </c>
      <c r="G234" t="s">
        <v>2766</v>
      </c>
      <c r="H234" t="s">
        <v>44</v>
      </c>
      <c r="I234" t="s">
        <v>1358</v>
      </c>
      <c r="J234" t="s">
        <v>45</v>
      </c>
      <c r="K234" t="s">
        <v>219</v>
      </c>
      <c r="L234" t="s">
        <v>46</v>
      </c>
      <c r="M234" t="s">
        <v>47</v>
      </c>
      <c r="N234" t="s">
        <v>918</v>
      </c>
      <c r="O234" t="s">
        <v>51</v>
      </c>
      <c r="P234" t="s">
        <v>52</v>
      </c>
      <c r="Q234" s="130">
        <v>5469</v>
      </c>
      <c r="R234" s="132">
        <v>1</v>
      </c>
      <c r="S234" s="136">
        <v>157500</v>
      </c>
      <c r="U234" s="130">
        <v>8613.6749999999993</v>
      </c>
      <c r="V234" s="134">
        <v>1.7899999999999999E-4</v>
      </c>
      <c r="W234" s="134">
        <v>3.0919326425400299E-2</v>
      </c>
      <c r="X234" s="134">
        <v>7.0910631460798096E-3</v>
      </c>
    </row>
    <row r="235" spans="1:24">
      <c r="A235">
        <v>337</v>
      </c>
      <c r="B235">
        <v>9963</v>
      </c>
      <c r="C235" t="s">
        <v>2249</v>
      </c>
      <c r="D235" t="s">
        <v>2250</v>
      </c>
      <c r="E235" t="s">
        <v>41</v>
      </c>
      <c r="F235" t="s">
        <v>2767</v>
      </c>
      <c r="G235" t="s">
        <v>2768</v>
      </c>
      <c r="H235" t="s">
        <v>44</v>
      </c>
      <c r="I235" t="s">
        <v>1358</v>
      </c>
      <c r="J235" t="s">
        <v>45</v>
      </c>
      <c r="K235" t="s">
        <v>45</v>
      </c>
      <c r="L235" t="s">
        <v>46</v>
      </c>
      <c r="M235" t="s">
        <v>47</v>
      </c>
      <c r="N235" t="s">
        <v>49</v>
      </c>
      <c r="O235" t="s">
        <v>51</v>
      </c>
      <c r="P235" t="s">
        <v>52</v>
      </c>
      <c r="Q235" s="130">
        <v>3066</v>
      </c>
      <c r="R235" s="132">
        <v>1</v>
      </c>
      <c r="S235" s="136">
        <v>20770</v>
      </c>
      <c r="U235" s="130">
        <v>636.80799999999999</v>
      </c>
      <c r="V235" s="134">
        <v>8.0000000000000007E-5</v>
      </c>
      <c r="W235" s="134">
        <v>2.2858629570040199E-3</v>
      </c>
      <c r="X235" s="134">
        <v>5.2424164577156897E-4</v>
      </c>
    </row>
    <row r="236" spans="1:24">
      <c r="A236">
        <v>337</v>
      </c>
      <c r="B236">
        <v>9963</v>
      </c>
      <c r="C236" t="s">
        <v>2769</v>
      </c>
      <c r="D236" t="s">
        <v>2770</v>
      </c>
      <c r="E236" t="s">
        <v>55</v>
      </c>
      <c r="F236" t="s">
        <v>2771</v>
      </c>
      <c r="G236" t="s">
        <v>2772</v>
      </c>
      <c r="H236" t="s">
        <v>44</v>
      </c>
      <c r="I236" t="s">
        <v>1358</v>
      </c>
      <c r="J236" t="s">
        <v>45</v>
      </c>
      <c r="K236" t="s">
        <v>45</v>
      </c>
      <c r="L236" t="s">
        <v>46</v>
      </c>
      <c r="M236" t="s">
        <v>47</v>
      </c>
      <c r="N236" t="s">
        <v>59</v>
      </c>
      <c r="O236" t="s">
        <v>51</v>
      </c>
      <c r="P236" t="s">
        <v>52</v>
      </c>
      <c r="Q236" s="130">
        <v>155609</v>
      </c>
      <c r="R236" s="132">
        <v>1</v>
      </c>
      <c r="S236" s="136">
        <v>1560</v>
      </c>
      <c r="U236" s="130">
        <v>2427.5</v>
      </c>
      <c r="V236" s="134">
        <v>1.3300000000000001E-4</v>
      </c>
      <c r="W236" s="134">
        <v>8.7136648718914595E-3</v>
      </c>
      <c r="X236" s="134">
        <v>1.9983988975128498E-3</v>
      </c>
    </row>
    <row r="237" spans="1:24">
      <c r="A237">
        <v>337</v>
      </c>
      <c r="B237">
        <v>9963</v>
      </c>
      <c r="C237" t="s">
        <v>2773</v>
      </c>
      <c r="D237" t="s">
        <v>2774</v>
      </c>
      <c r="E237" t="s">
        <v>41</v>
      </c>
      <c r="F237" t="s">
        <v>2775</v>
      </c>
      <c r="G237" t="s">
        <v>2776</v>
      </c>
      <c r="H237" t="s">
        <v>44</v>
      </c>
      <c r="I237" t="s">
        <v>1358</v>
      </c>
      <c r="J237" t="s">
        <v>45</v>
      </c>
      <c r="K237" t="s">
        <v>70</v>
      </c>
      <c r="L237" t="s">
        <v>46</v>
      </c>
      <c r="M237" t="s">
        <v>47</v>
      </c>
      <c r="N237" t="s">
        <v>938</v>
      </c>
      <c r="O237" t="s">
        <v>51</v>
      </c>
      <c r="P237" t="s">
        <v>52</v>
      </c>
      <c r="Q237" s="130">
        <v>4784</v>
      </c>
      <c r="R237" s="132">
        <v>1</v>
      </c>
      <c r="S237" s="136">
        <v>26760</v>
      </c>
      <c r="U237" s="130">
        <v>1280.1980000000001</v>
      </c>
      <c r="V237" s="134">
        <v>6.3999999999999997E-5</v>
      </c>
      <c r="W237" s="134">
        <v>4.5953524156501302E-3</v>
      </c>
      <c r="X237" s="134">
        <v>1.0539018123983501E-3</v>
      </c>
    </row>
    <row r="238" spans="1:24">
      <c r="A238">
        <v>337</v>
      </c>
      <c r="B238">
        <v>9963</v>
      </c>
      <c r="C238" t="s">
        <v>2779</v>
      </c>
      <c r="D238" t="s">
        <v>2780</v>
      </c>
      <c r="E238" t="s">
        <v>41</v>
      </c>
      <c r="F238" t="s">
        <v>2779</v>
      </c>
      <c r="G238" t="s">
        <v>2781</v>
      </c>
      <c r="H238" t="s">
        <v>44</v>
      </c>
      <c r="I238" t="s">
        <v>1358</v>
      </c>
      <c r="J238" t="s">
        <v>45</v>
      </c>
      <c r="K238" t="s">
        <v>45</v>
      </c>
      <c r="L238" t="s">
        <v>46</v>
      </c>
      <c r="M238" t="s">
        <v>47</v>
      </c>
      <c r="N238" t="s">
        <v>528</v>
      </c>
      <c r="O238" t="s">
        <v>51</v>
      </c>
      <c r="P238" t="s">
        <v>52</v>
      </c>
      <c r="Q238" s="130">
        <v>24597</v>
      </c>
      <c r="R238" s="132">
        <v>1</v>
      </c>
      <c r="S238" s="136">
        <v>24060</v>
      </c>
      <c r="U238" s="130">
        <v>5918.0379999999996</v>
      </c>
      <c r="V238" s="134">
        <v>2.6699999999999998E-4</v>
      </c>
      <c r="W238" s="134">
        <v>2.1243169135564999E-2</v>
      </c>
      <c r="X238" s="134">
        <v>4.87192546469567E-3</v>
      </c>
    </row>
    <row r="239" spans="1:24">
      <c r="A239">
        <v>337</v>
      </c>
      <c r="B239">
        <v>9963</v>
      </c>
      <c r="C239" t="s">
        <v>2528</v>
      </c>
      <c r="D239" t="s">
        <v>2529</v>
      </c>
      <c r="E239" t="s">
        <v>41</v>
      </c>
      <c r="F239" t="s">
        <v>2782</v>
      </c>
      <c r="G239" t="s">
        <v>2783</v>
      </c>
      <c r="H239" t="s">
        <v>44</v>
      </c>
      <c r="I239" t="s">
        <v>1358</v>
      </c>
      <c r="J239" t="s">
        <v>45</v>
      </c>
      <c r="K239" t="s">
        <v>45</v>
      </c>
      <c r="L239" t="s">
        <v>46</v>
      </c>
      <c r="M239" t="s">
        <v>47</v>
      </c>
      <c r="N239" t="s">
        <v>49</v>
      </c>
      <c r="O239" t="s">
        <v>51</v>
      </c>
      <c r="P239" t="s">
        <v>52</v>
      </c>
      <c r="Q239" s="130">
        <v>31933</v>
      </c>
      <c r="R239" s="132">
        <v>1</v>
      </c>
      <c r="S239" s="136">
        <v>8790</v>
      </c>
      <c r="U239" s="130">
        <v>2806.9110000000001</v>
      </c>
      <c r="V239" s="134">
        <v>1.3940000000000001E-3</v>
      </c>
      <c r="W239" s="134">
        <v>1.0075581929925199E-2</v>
      </c>
      <c r="X239" s="134">
        <v>2.31074204902171E-3</v>
      </c>
    </row>
    <row r="240" spans="1:24">
      <c r="A240">
        <v>337</v>
      </c>
      <c r="B240">
        <v>9963</v>
      </c>
      <c r="C240" t="s">
        <v>2784</v>
      </c>
      <c r="D240" t="s">
        <v>2785</v>
      </c>
      <c r="E240" t="s">
        <v>41</v>
      </c>
      <c r="F240" t="s">
        <v>2784</v>
      </c>
      <c r="G240" t="s">
        <v>2786</v>
      </c>
      <c r="H240" t="s">
        <v>44</v>
      </c>
      <c r="I240" t="s">
        <v>1358</v>
      </c>
      <c r="J240" t="s">
        <v>45</v>
      </c>
      <c r="K240" t="s">
        <v>45</v>
      </c>
      <c r="L240" t="s">
        <v>46</v>
      </c>
      <c r="M240" t="s">
        <v>47</v>
      </c>
      <c r="N240" t="s">
        <v>920</v>
      </c>
      <c r="O240" t="s">
        <v>51</v>
      </c>
      <c r="P240" t="s">
        <v>52</v>
      </c>
      <c r="Q240" s="130">
        <v>12778</v>
      </c>
      <c r="R240" s="132">
        <v>1</v>
      </c>
      <c r="S240" s="136">
        <v>4153</v>
      </c>
      <c r="U240" s="130">
        <v>530.66999999999996</v>
      </c>
      <c r="V240" s="134">
        <v>3.4699999999999998E-4</v>
      </c>
      <c r="W240" s="134">
        <v>1.90487445448524E-3</v>
      </c>
      <c r="X240" s="134">
        <v>4.3686543672609402E-4</v>
      </c>
    </row>
    <row r="241" spans="1:24">
      <c r="A241">
        <v>337</v>
      </c>
      <c r="B241">
        <v>9963</v>
      </c>
      <c r="C241" t="s">
        <v>2283</v>
      </c>
      <c r="D241" t="s">
        <v>2284</v>
      </c>
      <c r="E241" t="s">
        <v>41</v>
      </c>
      <c r="F241" t="s">
        <v>2795</v>
      </c>
      <c r="G241" t="s">
        <v>2796</v>
      </c>
      <c r="H241" t="s">
        <v>44</v>
      </c>
      <c r="I241" t="s">
        <v>1358</v>
      </c>
      <c r="J241" t="s">
        <v>45</v>
      </c>
      <c r="K241" t="s">
        <v>45</v>
      </c>
      <c r="L241" t="s">
        <v>46</v>
      </c>
      <c r="M241" t="s">
        <v>47</v>
      </c>
      <c r="N241" t="s">
        <v>150</v>
      </c>
      <c r="O241" t="s">
        <v>51</v>
      </c>
      <c r="P241" t="s">
        <v>52</v>
      </c>
      <c r="Q241" s="130">
        <v>14039</v>
      </c>
      <c r="R241" s="132">
        <v>1</v>
      </c>
      <c r="S241" s="136">
        <v>40430</v>
      </c>
      <c r="U241" s="130">
        <v>5675.9679999999998</v>
      </c>
      <c r="V241" s="134">
        <v>1.13E-4</v>
      </c>
      <c r="W241" s="134">
        <v>2.0374241899808E-2</v>
      </c>
      <c r="X241" s="134">
        <v>4.6726449948261799E-3</v>
      </c>
    </row>
    <row r="242" spans="1:24">
      <c r="A242">
        <v>337</v>
      </c>
      <c r="B242">
        <v>9963</v>
      </c>
      <c r="C242" t="s">
        <v>2309</v>
      </c>
      <c r="D242" t="s">
        <v>2310</v>
      </c>
      <c r="E242" t="s">
        <v>41</v>
      </c>
      <c r="F242" t="s">
        <v>2797</v>
      </c>
      <c r="G242" t="s">
        <v>2798</v>
      </c>
      <c r="H242" t="s">
        <v>44</v>
      </c>
      <c r="I242" t="s">
        <v>1358</v>
      </c>
      <c r="J242" t="s">
        <v>45</v>
      </c>
      <c r="K242" t="s">
        <v>45</v>
      </c>
      <c r="L242" t="s">
        <v>46</v>
      </c>
      <c r="M242" t="s">
        <v>47</v>
      </c>
      <c r="N242" t="s">
        <v>172</v>
      </c>
      <c r="O242" t="s">
        <v>51</v>
      </c>
      <c r="P242" t="s">
        <v>52</v>
      </c>
      <c r="Q242" s="130">
        <v>176504</v>
      </c>
      <c r="R242" s="132">
        <v>1</v>
      </c>
      <c r="S242" s="136">
        <v>6859</v>
      </c>
      <c r="U242" s="130">
        <v>12106.409</v>
      </c>
      <c r="V242" s="134">
        <v>1.3200000000000001E-4</v>
      </c>
      <c r="W242" s="134">
        <v>4.3456715378901702E-2</v>
      </c>
      <c r="X242" s="134">
        <v>9.9663979943580006E-3</v>
      </c>
    </row>
    <row r="243" spans="1:24">
      <c r="A243">
        <v>337</v>
      </c>
      <c r="B243">
        <v>9963</v>
      </c>
      <c r="C243" t="s">
        <v>2799</v>
      </c>
      <c r="D243" t="s">
        <v>2800</v>
      </c>
      <c r="E243" t="s">
        <v>41</v>
      </c>
      <c r="F243" t="s">
        <v>2801</v>
      </c>
      <c r="G243" t="s">
        <v>2802</v>
      </c>
      <c r="H243" t="s">
        <v>44</v>
      </c>
      <c r="I243" t="s">
        <v>1358</v>
      </c>
      <c r="J243" t="s">
        <v>45</v>
      </c>
      <c r="K243" t="s">
        <v>45</v>
      </c>
      <c r="L243" t="s">
        <v>46</v>
      </c>
      <c r="M243" t="s">
        <v>47</v>
      </c>
      <c r="N243" t="s">
        <v>934</v>
      </c>
      <c r="O243" t="s">
        <v>51</v>
      </c>
      <c r="P243" t="s">
        <v>52</v>
      </c>
      <c r="Q243" s="130">
        <v>5869</v>
      </c>
      <c r="R243" s="132">
        <v>1</v>
      </c>
      <c r="S243" s="136">
        <v>28230</v>
      </c>
      <c r="U243" s="130">
        <v>1656.819</v>
      </c>
      <c r="V243" s="134">
        <v>4.2200000000000001E-4</v>
      </c>
      <c r="W243" s="134">
        <v>5.9472545937717999E-3</v>
      </c>
      <c r="X243" s="134">
        <v>1.36394814330769E-3</v>
      </c>
    </row>
    <row r="244" spans="1:24">
      <c r="A244">
        <v>337</v>
      </c>
      <c r="B244">
        <v>9963</v>
      </c>
      <c r="C244" t="s">
        <v>2556</v>
      </c>
      <c r="D244" t="s">
        <v>2557</v>
      </c>
      <c r="E244" t="s">
        <v>41</v>
      </c>
      <c r="F244" t="s">
        <v>2803</v>
      </c>
      <c r="G244" t="s">
        <v>2804</v>
      </c>
      <c r="H244" t="s">
        <v>44</v>
      </c>
      <c r="I244" t="s">
        <v>1358</v>
      </c>
      <c r="J244" t="s">
        <v>45</v>
      </c>
      <c r="K244" t="s">
        <v>45</v>
      </c>
      <c r="L244" t="s">
        <v>46</v>
      </c>
      <c r="M244" t="s">
        <v>47</v>
      </c>
      <c r="N244" t="s">
        <v>935</v>
      </c>
      <c r="O244" t="s">
        <v>51</v>
      </c>
      <c r="P244" t="s">
        <v>52</v>
      </c>
      <c r="Q244" s="130">
        <v>4176</v>
      </c>
      <c r="R244" s="132">
        <v>1</v>
      </c>
      <c r="S244" s="136">
        <v>30990</v>
      </c>
      <c r="U244" s="130">
        <v>1294.1420000000001</v>
      </c>
      <c r="V244" s="134">
        <v>2.63E-4</v>
      </c>
      <c r="W244" s="134">
        <v>4.6454052778344803E-3</v>
      </c>
      <c r="X244" s="134">
        <v>1.0653809759968E-3</v>
      </c>
    </row>
    <row r="245" spans="1:24">
      <c r="A245">
        <v>337</v>
      </c>
      <c r="B245">
        <v>9963</v>
      </c>
      <c r="C245" t="s">
        <v>1971</v>
      </c>
      <c r="D245" t="s">
        <v>1972</v>
      </c>
      <c r="E245" t="s">
        <v>41</v>
      </c>
      <c r="F245" t="s">
        <v>2805</v>
      </c>
      <c r="G245" t="s">
        <v>2806</v>
      </c>
      <c r="H245" t="s">
        <v>44</v>
      </c>
      <c r="I245" t="s">
        <v>1358</v>
      </c>
      <c r="J245" t="s">
        <v>45</v>
      </c>
      <c r="K245" t="s">
        <v>45</v>
      </c>
      <c r="L245" t="s">
        <v>46</v>
      </c>
      <c r="M245" t="s">
        <v>47</v>
      </c>
      <c r="N245" t="s">
        <v>908</v>
      </c>
      <c r="O245" t="s">
        <v>51</v>
      </c>
      <c r="P245" t="s">
        <v>52</v>
      </c>
      <c r="Q245" s="130">
        <v>19650</v>
      </c>
      <c r="R245" s="132">
        <v>1</v>
      </c>
      <c r="S245" s="136">
        <v>10100</v>
      </c>
      <c r="U245" s="130">
        <v>1984.65</v>
      </c>
      <c r="V245" s="134">
        <v>1.573E-3</v>
      </c>
      <c r="W245" s="134">
        <v>7.1240255976886303E-3</v>
      </c>
      <c r="X245" s="134">
        <v>1.63382975012028E-3</v>
      </c>
    </row>
    <row r="246" spans="1:24">
      <c r="A246">
        <v>337</v>
      </c>
      <c r="B246">
        <v>9963</v>
      </c>
      <c r="C246" t="s">
        <v>2807</v>
      </c>
      <c r="D246" t="s">
        <v>2808</v>
      </c>
      <c r="E246" t="s">
        <v>41</v>
      </c>
      <c r="F246" t="s">
        <v>2809</v>
      </c>
      <c r="G246" t="s">
        <v>2810</v>
      </c>
      <c r="H246" t="s">
        <v>44</v>
      </c>
      <c r="I246" t="s">
        <v>1358</v>
      </c>
      <c r="J246" t="s">
        <v>45</v>
      </c>
      <c r="K246" t="s">
        <v>45</v>
      </c>
      <c r="L246" t="s">
        <v>46</v>
      </c>
      <c r="M246" t="s">
        <v>47</v>
      </c>
      <c r="N246" t="s">
        <v>528</v>
      </c>
      <c r="O246" t="s">
        <v>51</v>
      </c>
      <c r="P246" t="s">
        <v>52</v>
      </c>
      <c r="Q246" s="130">
        <v>117000</v>
      </c>
      <c r="R246" s="132">
        <v>1</v>
      </c>
      <c r="S246" s="136">
        <v>1180</v>
      </c>
      <c r="U246" s="130">
        <v>1380.6</v>
      </c>
      <c r="V246" s="134">
        <v>1.603E-3</v>
      </c>
      <c r="W246" s="134">
        <v>4.9557502532783697E-3</v>
      </c>
      <c r="X246" s="134">
        <v>1.1365557418265501E-3</v>
      </c>
    </row>
    <row r="247" spans="1:24">
      <c r="A247">
        <v>337</v>
      </c>
      <c r="B247">
        <v>9963</v>
      </c>
      <c r="C247" t="s">
        <v>2811</v>
      </c>
      <c r="D247" t="s">
        <v>2812</v>
      </c>
      <c r="E247" t="s">
        <v>41</v>
      </c>
      <c r="F247" t="s">
        <v>2813</v>
      </c>
      <c r="G247" t="s">
        <v>2814</v>
      </c>
      <c r="H247" t="s">
        <v>44</v>
      </c>
      <c r="I247" t="s">
        <v>1358</v>
      </c>
      <c r="J247" t="s">
        <v>45</v>
      </c>
      <c r="K247" t="s">
        <v>45</v>
      </c>
      <c r="L247" t="s">
        <v>46</v>
      </c>
      <c r="M247" t="s">
        <v>47</v>
      </c>
      <c r="N247" t="s">
        <v>912</v>
      </c>
      <c r="O247" t="s">
        <v>51</v>
      </c>
      <c r="P247" t="s">
        <v>52</v>
      </c>
      <c r="Q247" s="130">
        <v>4437</v>
      </c>
      <c r="R247" s="132">
        <v>1</v>
      </c>
      <c r="S247" s="136">
        <v>15150</v>
      </c>
      <c r="U247" s="130">
        <v>672.20600000000002</v>
      </c>
      <c r="V247" s="134">
        <v>1.93E-4</v>
      </c>
      <c r="W247" s="134">
        <v>2.4129237844995799E-3</v>
      </c>
      <c r="X247" s="134">
        <v>5.5338187796058599E-4</v>
      </c>
    </row>
    <row r="248" spans="1:24">
      <c r="A248">
        <v>337</v>
      </c>
      <c r="B248">
        <v>9963</v>
      </c>
      <c r="C248" t="s">
        <v>2346</v>
      </c>
      <c r="D248" t="s">
        <v>2347</v>
      </c>
      <c r="E248" t="s">
        <v>41</v>
      </c>
      <c r="F248" t="s">
        <v>2815</v>
      </c>
      <c r="G248" t="s">
        <v>2816</v>
      </c>
      <c r="H248" t="s">
        <v>44</v>
      </c>
      <c r="I248" t="s">
        <v>1358</v>
      </c>
      <c r="J248" t="s">
        <v>45</v>
      </c>
      <c r="K248" t="s">
        <v>45</v>
      </c>
      <c r="L248" t="s">
        <v>46</v>
      </c>
      <c r="M248" t="s">
        <v>47</v>
      </c>
      <c r="N248" t="s">
        <v>921</v>
      </c>
      <c r="O248" t="s">
        <v>51</v>
      </c>
      <c r="P248" t="s">
        <v>52</v>
      </c>
      <c r="Q248" s="130">
        <v>2394</v>
      </c>
      <c r="R248" s="132">
        <v>1</v>
      </c>
      <c r="S248" s="136">
        <v>70260</v>
      </c>
      <c r="U248" s="130">
        <v>1682.0239999999999</v>
      </c>
      <c r="V248" s="134">
        <v>1.45E-4</v>
      </c>
      <c r="W248" s="134">
        <v>6.0377320341303796E-3</v>
      </c>
      <c r="X248" s="134">
        <v>1.38469831211962E-3</v>
      </c>
    </row>
    <row r="249" spans="1:24">
      <c r="A249">
        <v>337</v>
      </c>
      <c r="B249">
        <v>9963</v>
      </c>
      <c r="C249" t="s">
        <v>2817</v>
      </c>
      <c r="D249" t="s">
        <v>2818</v>
      </c>
      <c r="E249" t="s">
        <v>41</v>
      </c>
      <c r="F249" t="s">
        <v>2817</v>
      </c>
      <c r="G249" t="s">
        <v>2819</v>
      </c>
      <c r="H249" t="s">
        <v>44</v>
      </c>
      <c r="I249" t="s">
        <v>1358</v>
      </c>
      <c r="J249" t="s">
        <v>45</v>
      </c>
      <c r="K249" t="s">
        <v>45</v>
      </c>
      <c r="L249" t="s">
        <v>46</v>
      </c>
      <c r="M249" t="s">
        <v>47</v>
      </c>
      <c r="N249" t="s">
        <v>912</v>
      </c>
      <c r="O249" t="s">
        <v>51</v>
      </c>
      <c r="P249" t="s">
        <v>52</v>
      </c>
      <c r="Q249" s="130">
        <v>9300</v>
      </c>
      <c r="R249" s="132">
        <v>1</v>
      </c>
      <c r="S249" s="136">
        <v>14550</v>
      </c>
      <c r="U249" s="130">
        <v>1353.15</v>
      </c>
      <c r="V249" s="134">
        <v>1.84E-4</v>
      </c>
      <c r="W249" s="134">
        <v>4.8572167573689897E-3</v>
      </c>
      <c r="X249" s="134">
        <v>1.1139579907667599E-3</v>
      </c>
    </row>
    <row r="250" spans="1:24">
      <c r="A250">
        <v>337</v>
      </c>
      <c r="B250">
        <v>9963</v>
      </c>
      <c r="C250" t="s">
        <v>2820</v>
      </c>
      <c r="D250" t="s">
        <v>2821</v>
      </c>
      <c r="E250" t="s">
        <v>41</v>
      </c>
      <c r="F250" t="s">
        <v>2822</v>
      </c>
      <c r="G250" t="s">
        <v>2823</v>
      </c>
      <c r="H250" t="s">
        <v>44</v>
      </c>
      <c r="I250" t="s">
        <v>1358</v>
      </c>
      <c r="J250" t="s">
        <v>45</v>
      </c>
      <c r="K250" t="s">
        <v>219</v>
      </c>
      <c r="L250" t="s">
        <v>46</v>
      </c>
      <c r="M250" t="s">
        <v>47</v>
      </c>
      <c r="N250" t="s">
        <v>918</v>
      </c>
      <c r="O250" t="s">
        <v>51</v>
      </c>
      <c r="P250" t="s">
        <v>52</v>
      </c>
      <c r="Q250" s="130">
        <v>9673</v>
      </c>
      <c r="R250" s="132">
        <v>1</v>
      </c>
      <c r="S250" s="136">
        <v>47000</v>
      </c>
      <c r="U250" s="130">
        <v>4546.3100000000004</v>
      </c>
      <c r="V250" s="134">
        <v>2.02E-4</v>
      </c>
      <c r="W250" s="134">
        <v>1.6319264764582099E-2</v>
      </c>
      <c r="X250" s="134">
        <v>3.7426732830823199E-3</v>
      </c>
    </row>
    <row r="251" spans="1:24">
      <c r="A251">
        <v>337</v>
      </c>
      <c r="B251">
        <v>9963</v>
      </c>
      <c r="C251" t="s">
        <v>2361</v>
      </c>
      <c r="D251" t="s">
        <v>2362</v>
      </c>
      <c r="E251" t="s">
        <v>41</v>
      </c>
      <c r="F251" t="s">
        <v>2824</v>
      </c>
      <c r="G251" t="s">
        <v>2825</v>
      </c>
      <c r="H251" t="s">
        <v>44</v>
      </c>
      <c r="I251" t="s">
        <v>1358</v>
      </c>
      <c r="J251" t="s">
        <v>45</v>
      </c>
      <c r="K251" t="s">
        <v>45</v>
      </c>
      <c r="L251" t="s">
        <v>46</v>
      </c>
      <c r="M251" t="s">
        <v>47</v>
      </c>
      <c r="N251" t="s">
        <v>922</v>
      </c>
      <c r="O251" t="s">
        <v>51</v>
      </c>
      <c r="P251" t="s">
        <v>52</v>
      </c>
      <c r="Q251" s="130">
        <v>143</v>
      </c>
      <c r="R251" s="132">
        <v>1</v>
      </c>
      <c r="S251" s="136">
        <v>3341</v>
      </c>
      <c r="U251" s="130">
        <v>4.7779999999999996</v>
      </c>
      <c r="V251" s="134">
        <v>1.9999999999999999E-6</v>
      </c>
      <c r="W251" s="134">
        <v>1.7149602406613299E-5</v>
      </c>
      <c r="X251" s="134">
        <v>3.9331035845449598E-6</v>
      </c>
    </row>
    <row r="252" spans="1:24">
      <c r="A252">
        <v>337</v>
      </c>
      <c r="B252">
        <v>9963</v>
      </c>
      <c r="C252" t="s">
        <v>2832</v>
      </c>
      <c r="D252" t="s">
        <v>2833</v>
      </c>
      <c r="E252" t="s">
        <v>41</v>
      </c>
      <c r="F252" t="s">
        <v>2834</v>
      </c>
      <c r="G252" t="s">
        <v>2835</v>
      </c>
      <c r="H252" t="s">
        <v>44</v>
      </c>
      <c r="I252" t="s">
        <v>1358</v>
      </c>
      <c r="J252" t="s">
        <v>45</v>
      </c>
      <c r="K252" t="s">
        <v>45</v>
      </c>
      <c r="L252" t="s">
        <v>46</v>
      </c>
      <c r="M252" t="s">
        <v>47</v>
      </c>
      <c r="N252" t="s">
        <v>934</v>
      </c>
      <c r="O252" t="s">
        <v>51</v>
      </c>
      <c r="P252" t="s">
        <v>52</v>
      </c>
      <c r="Q252" s="130">
        <v>7542</v>
      </c>
      <c r="R252" s="132">
        <v>1</v>
      </c>
      <c r="S252" s="136">
        <v>2450</v>
      </c>
      <c r="U252" s="130">
        <v>184.779</v>
      </c>
      <c r="V252" s="134">
        <v>1.55E-4</v>
      </c>
      <c r="W252" s="134">
        <v>6.6327580475918004E-4</v>
      </c>
      <c r="X252" s="134">
        <v>1.5211620557653701E-4</v>
      </c>
    </row>
    <row r="253" spans="1:24">
      <c r="A253">
        <v>337</v>
      </c>
      <c r="B253">
        <v>9963</v>
      </c>
      <c r="C253" t="s">
        <v>2836</v>
      </c>
      <c r="D253" t="s">
        <v>2837</v>
      </c>
      <c r="E253" t="s">
        <v>41</v>
      </c>
      <c r="F253" t="s">
        <v>2838</v>
      </c>
      <c r="G253" t="s">
        <v>2839</v>
      </c>
      <c r="H253" t="s">
        <v>44</v>
      </c>
      <c r="I253" t="s">
        <v>1358</v>
      </c>
      <c r="J253" t="s">
        <v>45</v>
      </c>
      <c r="K253" t="s">
        <v>45</v>
      </c>
      <c r="L253" t="s">
        <v>46</v>
      </c>
      <c r="M253" t="s">
        <v>47</v>
      </c>
      <c r="N253" t="s">
        <v>934</v>
      </c>
      <c r="O253" t="s">
        <v>51</v>
      </c>
      <c r="P253" t="s">
        <v>52</v>
      </c>
      <c r="Q253" s="130">
        <v>2006</v>
      </c>
      <c r="R253" s="132">
        <v>1</v>
      </c>
      <c r="S253" s="136">
        <v>36500</v>
      </c>
      <c r="U253" s="130">
        <v>732.19</v>
      </c>
      <c r="V253" s="134">
        <v>1.46E-4</v>
      </c>
      <c r="W253" s="134">
        <v>2.6282419078284E-3</v>
      </c>
      <c r="X253" s="134">
        <v>6.0276310923365205E-4</v>
      </c>
    </row>
    <row r="254" spans="1:24">
      <c r="A254">
        <v>337</v>
      </c>
      <c r="B254">
        <v>9963</v>
      </c>
      <c r="C254" t="s">
        <v>2840</v>
      </c>
      <c r="D254" t="s">
        <v>2841</v>
      </c>
      <c r="E254" t="s">
        <v>55</v>
      </c>
      <c r="F254" t="s">
        <v>2842</v>
      </c>
      <c r="G254" t="s">
        <v>2843</v>
      </c>
      <c r="H254" t="s">
        <v>44</v>
      </c>
      <c r="I254" t="s">
        <v>1358</v>
      </c>
      <c r="J254" t="s">
        <v>45</v>
      </c>
      <c r="K254" t="s">
        <v>45</v>
      </c>
      <c r="L254" t="s">
        <v>46</v>
      </c>
      <c r="M254" t="s">
        <v>47</v>
      </c>
      <c r="N254" t="s">
        <v>59</v>
      </c>
      <c r="O254" t="s">
        <v>51</v>
      </c>
      <c r="P254" t="s">
        <v>52</v>
      </c>
      <c r="Q254" s="130">
        <v>636183</v>
      </c>
      <c r="R254" s="132">
        <v>1</v>
      </c>
      <c r="S254" s="136">
        <v>430</v>
      </c>
      <c r="U254" s="130">
        <v>2735.587</v>
      </c>
      <c r="V254" s="134">
        <v>5.6599999999999999E-4</v>
      </c>
      <c r="W254" s="134">
        <v>9.8195606783572399E-3</v>
      </c>
      <c r="X254" s="134">
        <v>2.25202592963964E-3</v>
      </c>
    </row>
    <row r="255" spans="1:24">
      <c r="A255">
        <v>337</v>
      </c>
      <c r="B255">
        <v>9963</v>
      </c>
      <c r="C255" t="s">
        <v>2383</v>
      </c>
      <c r="D255" t="s">
        <v>2384</v>
      </c>
      <c r="E255" t="s">
        <v>41</v>
      </c>
      <c r="F255" t="s">
        <v>2844</v>
      </c>
      <c r="G255" t="s">
        <v>2845</v>
      </c>
      <c r="H255" t="s">
        <v>44</v>
      </c>
      <c r="I255" t="s">
        <v>1358</v>
      </c>
      <c r="J255" t="s">
        <v>45</v>
      </c>
      <c r="K255" t="s">
        <v>45</v>
      </c>
      <c r="L255" t="s">
        <v>46</v>
      </c>
      <c r="M255" t="s">
        <v>47</v>
      </c>
      <c r="N255" t="s">
        <v>934</v>
      </c>
      <c r="O255" t="s">
        <v>51</v>
      </c>
      <c r="P255" t="s">
        <v>52</v>
      </c>
      <c r="Q255" s="130">
        <v>1132</v>
      </c>
      <c r="R255" s="132">
        <v>1</v>
      </c>
      <c r="S255" s="136">
        <v>4261</v>
      </c>
      <c r="U255" s="130">
        <v>48.234999999999999</v>
      </c>
      <c r="V255" s="134">
        <v>3.9999999999999998E-6</v>
      </c>
      <c r="W255" s="134">
        <v>1.73140833483095E-4</v>
      </c>
      <c r="X255" s="134">
        <v>3.9708257757675901E-5</v>
      </c>
    </row>
    <row r="256" spans="1:24">
      <c r="A256">
        <v>337</v>
      </c>
      <c r="B256">
        <v>9963</v>
      </c>
      <c r="C256" t="s">
        <v>2395</v>
      </c>
      <c r="D256" t="s">
        <v>2396</v>
      </c>
      <c r="E256" t="s">
        <v>41</v>
      </c>
      <c r="F256" t="s">
        <v>2963</v>
      </c>
      <c r="G256" t="s">
        <v>2964</v>
      </c>
      <c r="H256" t="s">
        <v>44</v>
      </c>
      <c r="I256" t="s">
        <v>1358</v>
      </c>
      <c r="J256" t="s">
        <v>45</v>
      </c>
      <c r="K256" t="s">
        <v>45</v>
      </c>
      <c r="L256" t="s">
        <v>46</v>
      </c>
      <c r="M256" t="s">
        <v>47</v>
      </c>
      <c r="N256" t="s">
        <v>923</v>
      </c>
      <c r="O256" t="s">
        <v>51</v>
      </c>
      <c r="P256" t="s">
        <v>52</v>
      </c>
      <c r="Q256" s="130">
        <v>44096</v>
      </c>
      <c r="R256" s="132">
        <v>1</v>
      </c>
      <c r="S256" s="136">
        <v>4500</v>
      </c>
      <c r="U256" s="130">
        <v>1984.32</v>
      </c>
      <c r="V256" s="134">
        <v>1.2300000000000001E-4</v>
      </c>
      <c r="W256" s="134">
        <v>7.1228410420001E-3</v>
      </c>
      <c r="X256" s="134">
        <v>1.6335580831676501E-3</v>
      </c>
    </row>
    <row r="257" spans="1:24">
      <c r="A257">
        <v>337</v>
      </c>
      <c r="B257">
        <v>9963</v>
      </c>
      <c r="C257" t="s">
        <v>2846</v>
      </c>
      <c r="D257" t="s">
        <v>2847</v>
      </c>
      <c r="E257" t="s">
        <v>41</v>
      </c>
      <c r="F257" t="s">
        <v>2848</v>
      </c>
      <c r="G257" t="s">
        <v>2849</v>
      </c>
      <c r="H257" t="s">
        <v>44</v>
      </c>
      <c r="I257" t="s">
        <v>1358</v>
      </c>
      <c r="J257" t="s">
        <v>45</v>
      </c>
      <c r="K257" t="s">
        <v>219</v>
      </c>
      <c r="L257" t="s">
        <v>46</v>
      </c>
      <c r="M257" t="s">
        <v>47</v>
      </c>
      <c r="N257" t="s">
        <v>915</v>
      </c>
      <c r="O257" t="s">
        <v>51</v>
      </c>
      <c r="P257" t="s">
        <v>52</v>
      </c>
      <c r="Q257" s="130">
        <v>22000</v>
      </c>
      <c r="R257" s="132">
        <v>1</v>
      </c>
      <c r="S257" s="136">
        <v>14300</v>
      </c>
      <c r="U257" s="130">
        <v>3146</v>
      </c>
      <c r="V257" s="134">
        <v>1.6590000000000001E-3</v>
      </c>
      <c r="W257" s="134">
        <v>1.12927642306343E-2</v>
      </c>
      <c r="X257" s="134">
        <v>2.5898916150849799E-3</v>
      </c>
    </row>
    <row r="258" spans="1:24">
      <c r="A258">
        <v>337</v>
      </c>
      <c r="B258">
        <v>9963</v>
      </c>
      <c r="C258" t="s">
        <v>2854</v>
      </c>
      <c r="D258" t="s">
        <v>2855</v>
      </c>
      <c r="E258" t="s">
        <v>65</v>
      </c>
      <c r="F258" t="s">
        <v>2856</v>
      </c>
      <c r="G258" t="s">
        <v>2857</v>
      </c>
      <c r="H258" t="s">
        <v>44</v>
      </c>
      <c r="I258" t="s">
        <v>1358</v>
      </c>
      <c r="J258" t="s">
        <v>69</v>
      </c>
      <c r="K258" t="s">
        <v>70</v>
      </c>
      <c r="L258" t="s">
        <v>46</v>
      </c>
      <c r="M258" t="s">
        <v>822</v>
      </c>
      <c r="N258" t="s">
        <v>1005</v>
      </c>
      <c r="O258" t="s">
        <v>51</v>
      </c>
      <c r="P258" t="s">
        <v>73</v>
      </c>
      <c r="Q258" s="130">
        <v>1609</v>
      </c>
      <c r="R258" s="132">
        <v>2.9780000000000002</v>
      </c>
      <c r="S258" s="136">
        <v>58091</v>
      </c>
      <c r="U258" s="130">
        <v>2783.49</v>
      </c>
      <c r="V258" s="134">
        <v>9.9999999999999995E-7</v>
      </c>
      <c r="W258" s="134">
        <v>9.9915101281574398E-3</v>
      </c>
      <c r="X258" s="134">
        <v>2.2914609545069699E-3</v>
      </c>
    </row>
    <row r="259" spans="1:24">
      <c r="A259">
        <v>337</v>
      </c>
      <c r="B259">
        <v>9963</v>
      </c>
      <c r="C259" t="s">
        <v>2858</v>
      </c>
      <c r="D259" t="s">
        <v>2859</v>
      </c>
      <c r="E259" t="s">
        <v>65</v>
      </c>
      <c r="F259" t="s">
        <v>2860</v>
      </c>
      <c r="G259" t="s">
        <v>2861</v>
      </c>
      <c r="H259" t="s">
        <v>44</v>
      </c>
      <c r="I259" t="s">
        <v>1358</v>
      </c>
      <c r="J259" t="s">
        <v>69</v>
      </c>
      <c r="K259" t="s">
        <v>70</v>
      </c>
      <c r="L259" t="s">
        <v>46</v>
      </c>
      <c r="M259" t="s">
        <v>822</v>
      </c>
      <c r="N259" t="s">
        <v>977</v>
      </c>
      <c r="O259" t="s">
        <v>51</v>
      </c>
      <c r="P259" t="s">
        <v>73</v>
      </c>
      <c r="Q259" s="130">
        <v>10705</v>
      </c>
      <c r="R259" s="132">
        <v>2.9780000000000002</v>
      </c>
      <c r="S259" s="136">
        <v>23834</v>
      </c>
      <c r="U259" s="130">
        <v>7598.1580000000004</v>
      </c>
      <c r="V259" s="134">
        <v>9.9999999999999995E-7</v>
      </c>
      <c r="W259" s="134">
        <v>2.72740632200398E-2</v>
      </c>
      <c r="X259" s="134">
        <v>6.2550555559514097E-3</v>
      </c>
    </row>
    <row r="260" spans="1:24">
      <c r="A260">
        <v>337</v>
      </c>
      <c r="B260">
        <v>9963</v>
      </c>
      <c r="C260" t="s">
        <v>2942</v>
      </c>
      <c r="D260" t="s">
        <v>2943</v>
      </c>
      <c r="E260" t="s">
        <v>65</v>
      </c>
      <c r="F260" t="s">
        <v>2944</v>
      </c>
      <c r="G260" t="s">
        <v>2945</v>
      </c>
      <c r="H260" t="s">
        <v>44</v>
      </c>
      <c r="I260" t="s">
        <v>1358</v>
      </c>
      <c r="J260" t="s">
        <v>69</v>
      </c>
      <c r="K260" t="s">
        <v>762</v>
      </c>
      <c r="L260" t="s">
        <v>46</v>
      </c>
      <c r="M260" t="s">
        <v>820</v>
      </c>
      <c r="N260" t="s">
        <v>973</v>
      </c>
      <c r="O260" t="s">
        <v>51</v>
      </c>
      <c r="P260" t="s">
        <v>73</v>
      </c>
      <c r="Q260" s="130">
        <v>2053</v>
      </c>
      <c r="R260" s="132">
        <v>2.9780000000000002</v>
      </c>
      <c r="S260" s="136">
        <v>9598</v>
      </c>
      <c r="T260" s="130">
        <v>2.1150000000000002</v>
      </c>
      <c r="U260" s="130">
        <v>593.10500000000002</v>
      </c>
      <c r="V260" s="134">
        <v>9.9999999999999995E-7</v>
      </c>
      <c r="W260" s="134">
        <v>2.1289883249288799E-3</v>
      </c>
      <c r="X260" s="134">
        <v>4.88263891704165E-4</v>
      </c>
    </row>
    <row r="261" spans="1:24">
      <c r="A261">
        <v>337</v>
      </c>
      <c r="B261">
        <v>9963</v>
      </c>
      <c r="C261" t="s">
        <v>2862</v>
      </c>
      <c r="D261" t="s">
        <v>2863</v>
      </c>
      <c r="E261" t="s">
        <v>65</v>
      </c>
      <c r="F261" t="s">
        <v>2864</v>
      </c>
      <c r="G261" t="s">
        <v>2865</v>
      </c>
      <c r="H261" t="s">
        <v>44</v>
      </c>
      <c r="I261" t="s">
        <v>1358</v>
      </c>
      <c r="J261" t="s">
        <v>69</v>
      </c>
      <c r="K261" t="s">
        <v>70</v>
      </c>
      <c r="L261" t="s">
        <v>46</v>
      </c>
      <c r="M261" t="s">
        <v>820</v>
      </c>
      <c r="N261" t="s">
        <v>951</v>
      </c>
      <c r="O261" t="s">
        <v>51</v>
      </c>
      <c r="P261" t="s">
        <v>73</v>
      </c>
      <c r="Q261" s="130">
        <v>2705</v>
      </c>
      <c r="R261" s="132">
        <v>2.9780000000000002</v>
      </c>
      <c r="S261" s="136">
        <v>21647</v>
      </c>
      <c r="U261" s="130">
        <v>1743.7719999999999</v>
      </c>
      <c r="V261" s="134">
        <v>3.9999999999999998E-6</v>
      </c>
      <c r="W261" s="134">
        <v>6.2593786293542201E-3</v>
      </c>
      <c r="X261" s="134">
        <v>1.43553092021793E-3</v>
      </c>
    </row>
    <row r="262" spans="1:24">
      <c r="A262">
        <v>337</v>
      </c>
      <c r="B262">
        <v>9963</v>
      </c>
      <c r="C262" t="s">
        <v>2866</v>
      </c>
      <c r="D262" t="s">
        <v>2867</v>
      </c>
      <c r="E262" t="s">
        <v>65</v>
      </c>
      <c r="F262" t="s">
        <v>2868</v>
      </c>
      <c r="G262" t="s">
        <v>2869</v>
      </c>
      <c r="H262" t="s">
        <v>44</v>
      </c>
      <c r="I262" t="s">
        <v>1358</v>
      </c>
      <c r="J262" t="s">
        <v>69</v>
      </c>
      <c r="K262" t="s">
        <v>70</v>
      </c>
      <c r="L262" t="s">
        <v>46</v>
      </c>
      <c r="M262" t="s">
        <v>822</v>
      </c>
      <c r="N262" t="s">
        <v>1005</v>
      </c>
      <c r="O262" t="s">
        <v>51</v>
      </c>
      <c r="P262" t="s">
        <v>73</v>
      </c>
      <c r="Q262" s="130">
        <v>922</v>
      </c>
      <c r="R262" s="132">
        <v>2.9780000000000002</v>
      </c>
      <c r="S262" s="136">
        <v>37775</v>
      </c>
      <c r="U262" s="130">
        <v>1037.194</v>
      </c>
      <c r="V262" s="134">
        <v>1.9999999999999999E-6</v>
      </c>
      <c r="W262" s="134">
        <v>3.7230736734087501E-3</v>
      </c>
      <c r="X262" s="134">
        <v>8.5385270534097605E-4</v>
      </c>
    </row>
    <row r="263" spans="1:24">
      <c r="A263">
        <v>337</v>
      </c>
      <c r="B263">
        <v>9963</v>
      </c>
      <c r="C263" t="s">
        <v>2870</v>
      </c>
      <c r="D263" t="s">
        <v>2871</v>
      </c>
      <c r="E263" t="s">
        <v>65</v>
      </c>
      <c r="F263" t="s">
        <v>2872</v>
      </c>
      <c r="G263" t="s">
        <v>2873</v>
      </c>
      <c r="H263" t="s">
        <v>44</v>
      </c>
      <c r="I263" t="s">
        <v>1358</v>
      </c>
      <c r="J263" t="s">
        <v>69</v>
      </c>
      <c r="K263" t="s">
        <v>70</v>
      </c>
      <c r="L263" t="s">
        <v>46</v>
      </c>
      <c r="M263" t="s">
        <v>820</v>
      </c>
      <c r="N263" t="s">
        <v>956</v>
      </c>
      <c r="O263" t="s">
        <v>51</v>
      </c>
      <c r="P263" t="s">
        <v>73</v>
      </c>
      <c r="Q263" s="130">
        <v>3206</v>
      </c>
      <c r="R263" s="132">
        <v>2.9780000000000002</v>
      </c>
      <c r="S263" s="136">
        <v>19465</v>
      </c>
      <c r="U263" s="130">
        <v>1858.415</v>
      </c>
      <c r="V263" s="134">
        <v>3.4999999999999997E-5</v>
      </c>
      <c r="W263" s="134">
        <v>6.6708958812124403E-3</v>
      </c>
      <c r="X263" s="134">
        <v>1.5299086171470101E-3</v>
      </c>
    </row>
    <row r="264" spans="1:24">
      <c r="A264">
        <v>337</v>
      </c>
      <c r="B264">
        <v>9963</v>
      </c>
      <c r="C264" t="s">
        <v>2874</v>
      </c>
      <c r="D264" t="s">
        <v>2875</v>
      </c>
      <c r="E264" t="s">
        <v>65</v>
      </c>
      <c r="F264" t="s">
        <v>2876</v>
      </c>
      <c r="G264" t="s">
        <v>2877</v>
      </c>
      <c r="H264" t="s">
        <v>44</v>
      </c>
      <c r="I264" t="s">
        <v>1358</v>
      </c>
      <c r="J264" t="s">
        <v>69</v>
      </c>
      <c r="K264" t="s">
        <v>70</v>
      </c>
      <c r="L264" t="s">
        <v>46</v>
      </c>
      <c r="M264" t="s">
        <v>822</v>
      </c>
      <c r="N264" t="s">
        <v>1005</v>
      </c>
      <c r="O264" t="s">
        <v>51</v>
      </c>
      <c r="P264" t="s">
        <v>73</v>
      </c>
      <c r="Q264" s="130">
        <v>2411</v>
      </c>
      <c r="R264" s="132">
        <v>2.9780000000000002</v>
      </c>
      <c r="S264" s="136">
        <v>22100</v>
      </c>
      <c r="U264" s="130">
        <v>1586.771</v>
      </c>
      <c r="V264" s="134">
        <v>6.9999999999999994E-5</v>
      </c>
      <c r="W264" s="134">
        <v>5.6958129708990397E-3</v>
      </c>
      <c r="X264" s="134">
        <v>1.30628231964735E-3</v>
      </c>
    </row>
    <row r="265" spans="1:24">
      <c r="A265">
        <v>337</v>
      </c>
      <c r="B265">
        <v>9963</v>
      </c>
      <c r="C265" t="s">
        <v>2878</v>
      </c>
      <c r="D265" t="s">
        <v>2879</v>
      </c>
      <c r="E265" t="s">
        <v>65</v>
      </c>
      <c r="F265" t="s">
        <v>2880</v>
      </c>
      <c r="G265" t="s">
        <v>2881</v>
      </c>
      <c r="H265" t="s">
        <v>44</v>
      </c>
      <c r="I265" t="s">
        <v>1358</v>
      </c>
      <c r="J265" t="s">
        <v>69</v>
      </c>
      <c r="K265" t="s">
        <v>70</v>
      </c>
      <c r="L265" t="s">
        <v>46</v>
      </c>
      <c r="M265" t="s">
        <v>820</v>
      </c>
      <c r="N265" t="s">
        <v>944</v>
      </c>
      <c r="O265" t="s">
        <v>51</v>
      </c>
      <c r="P265" t="s">
        <v>73</v>
      </c>
      <c r="Q265" s="130">
        <v>23755</v>
      </c>
      <c r="R265" s="132">
        <v>2.9780000000000002</v>
      </c>
      <c r="S265" s="136">
        <v>5081</v>
      </c>
      <c r="U265" s="130">
        <v>3594.4209999999998</v>
      </c>
      <c r="V265" s="134">
        <v>3.21E-4</v>
      </c>
      <c r="W265" s="134">
        <v>1.29023989337248E-2</v>
      </c>
      <c r="X265" s="134">
        <v>2.9590465301920299E-3</v>
      </c>
    </row>
    <row r="266" spans="1:24">
      <c r="A266">
        <v>337</v>
      </c>
      <c r="B266">
        <v>9963</v>
      </c>
      <c r="C266" t="s">
        <v>2882</v>
      </c>
      <c r="D266" t="s">
        <v>2883</v>
      </c>
      <c r="E266" t="s">
        <v>65</v>
      </c>
      <c r="F266" t="s">
        <v>2884</v>
      </c>
      <c r="G266" t="s">
        <v>2885</v>
      </c>
      <c r="H266" t="s">
        <v>44</v>
      </c>
      <c r="I266" t="s">
        <v>1358</v>
      </c>
      <c r="J266" t="s">
        <v>69</v>
      </c>
      <c r="K266" t="s">
        <v>70</v>
      </c>
      <c r="L266" t="s">
        <v>46</v>
      </c>
      <c r="M266" t="s">
        <v>820</v>
      </c>
      <c r="N266" t="s">
        <v>992</v>
      </c>
      <c r="O266" t="s">
        <v>51</v>
      </c>
      <c r="P266" t="s">
        <v>73</v>
      </c>
      <c r="Q266" s="130">
        <v>472</v>
      </c>
      <c r="R266" s="132">
        <v>2.9780000000000002</v>
      </c>
      <c r="S266" s="136">
        <v>119943</v>
      </c>
      <c r="U266" s="130">
        <v>1685.9380000000001</v>
      </c>
      <c r="V266" s="134">
        <v>0</v>
      </c>
      <c r="W266" s="134">
        <v>6.0517801426634796E-3</v>
      </c>
      <c r="X266" s="134">
        <v>1.38792011660917E-3</v>
      </c>
    </row>
    <row r="267" spans="1:24">
      <c r="A267">
        <v>337</v>
      </c>
      <c r="B267">
        <v>9963</v>
      </c>
      <c r="C267" t="s">
        <v>2886</v>
      </c>
      <c r="D267" t="s">
        <v>2887</v>
      </c>
      <c r="E267" t="s">
        <v>65</v>
      </c>
      <c r="F267" t="s">
        <v>2888</v>
      </c>
      <c r="G267" t="s">
        <v>2889</v>
      </c>
      <c r="H267" t="s">
        <v>44</v>
      </c>
      <c r="I267" t="s">
        <v>1358</v>
      </c>
      <c r="J267" t="s">
        <v>69</v>
      </c>
      <c r="K267" t="s">
        <v>70</v>
      </c>
      <c r="L267" t="s">
        <v>46</v>
      </c>
      <c r="M267" t="s">
        <v>820</v>
      </c>
      <c r="N267" t="s">
        <v>995</v>
      </c>
      <c r="O267" t="s">
        <v>51</v>
      </c>
      <c r="P267" t="s">
        <v>73</v>
      </c>
      <c r="Q267" s="130">
        <v>1447</v>
      </c>
      <c r="R267" s="132">
        <v>2.9780000000000002</v>
      </c>
      <c r="S267" s="136">
        <v>101137</v>
      </c>
      <c r="U267" s="130">
        <v>4358.1610000000001</v>
      </c>
      <c r="V267" s="134">
        <v>3.9999999999999998E-6</v>
      </c>
      <c r="W267" s="134">
        <v>1.5643892913991899E-2</v>
      </c>
      <c r="X267" s="134">
        <v>3.5877829606435398E-3</v>
      </c>
    </row>
    <row r="268" spans="1:24">
      <c r="A268">
        <v>337</v>
      </c>
      <c r="B268">
        <v>9963</v>
      </c>
      <c r="C268" t="s">
        <v>2890</v>
      </c>
      <c r="D268" t="s">
        <v>2891</v>
      </c>
      <c r="E268" t="s">
        <v>65</v>
      </c>
      <c r="F268" t="s">
        <v>2892</v>
      </c>
      <c r="G268" t="s">
        <v>2893</v>
      </c>
      <c r="H268" t="s">
        <v>44</v>
      </c>
      <c r="I268" t="s">
        <v>1358</v>
      </c>
      <c r="J268" t="s">
        <v>69</v>
      </c>
      <c r="K268" t="s">
        <v>70</v>
      </c>
      <c r="L268" t="s">
        <v>46</v>
      </c>
      <c r="M268" t="s">
        <v>822</v>
      </c>
      <c r="N268" t="s">
        <v>1006</v>
      </c>
      <c r="O268" t="s">
        <v>51</v>
      </c>
      <c r="P268" t="s">
        <v>73</v>
      </c>
      <c r="Q268" s="130">
        <v>5715</v>
      </c>
      <c r="R268" s="132">
        <v>2.9780000000000002</v>
      </c>
      <c r="S268" s="136">
        <v>35333</v>
      </c>
      <c r="U268" s="130">
        <v>6013.4189999999999</v>
      </c>
      <c r="V268" s="134">
        <v>9.9999999999999995E-7</v>
      </c>
      <c r="W268" s="134">
        <v>2.15855433090404E-2</v>
      </c>
      <c r="X268" s="134">
        <v>4.9504458325167E-3</v>
      </c>
    </row>
    <row r="269" spans="1:24">
      <c r="A269">
        <v>337</v>
      </c>
      <c r="B269">
        <v>9963</v>
      </c>
      <c r="C269" t="s">
        <v>2894</v>
      </c>
      <c r="D269" t="s">
        <v>2895</v>
      </c>
      <c r="E269" t="s">
        <v>65</v>
      </c>
      <c r="F269" t="s">
        <v>2896</v>
      </c>
      <c r="G269" t="s">
        <v>2897</v>
      </c>
      <c r="H269" t="s">
        <v>44</v>
      </c>
      <c r="I269" t="s">
        <v>1358</v>
      </c>
      <c r="J269" t="s">
        <v>69</v>
      </c>
      <c r="K269" t="s">
        <v>70</v>
      </c>
      <c r="L269" t="s">
        <v>46</v>
      </c>
      <c r="M269" t="s">
        <v>822</v>
      </c>
      <c r="N269" t="s">
        <v>1005</v>
      </c>
      <c r="O269" t="s">
        <v>51</v>
      </c>
      <c r="P269" t="s">
        <v>73</v>
      </c>
      <c r="Q269" s="130">
        <v>23656</v>
      </c>
      <c r="R269" s="132">
        <v>2.9780000000000002</v>
      </c>
      <c r="S269" s="136">
        <v>13963</v>
      </c>
      <c r="U269" s="130">
        <v>9836.5939999999991</v>
      </c>
      <c r="V269" s="134">
        <v>6.0000000000000002E-6</v>
      </c>
      <c r="W269" s="134">
        <v>3.5309070556021699E-2</v>
      </c>
      <c r="X269" s="134">
        <v>8.0978105893164207E-3</v>
      </c>
    </row>
    <row r="270" spans="1:24">
      <c r="A270">
        <v>337</v>
      </c>
      <c r="B270">
        <v>9963</v>
      </c>
      <c r="C270" t="s">
        <v>2898</v>
      </c>
      <c r="D270" t="s">
        <v>2899</v>
      </c>
      <c r="E270" t="s">
        <v>65</v>
      </c>
      <c r="F270" t="s">
        <v>2900</v>
      </c>
      <c r="G270" t="s">
        <v>2901</v>
      </c>
      <c r="H270" t="s">
        <v>44</v>
      </c>
      <c r="I270" t="s">
        <v>1358</v>
      </c>
      <c r="J270" t="s">
        <v>69</v>
      </c>
      <c r="K270" t="s">
        <v>70</v>
      </c>
      <c r="L270" t="s">
        <v>46</v>
      </c>
      <c r="M270" t="s">
        <v>820</v>
      </c>
      <c r="N270" t="s">
        <v>995</v>
      </c>
      <c r="O270" t="s">
        <v>51</v>
      </c>
      <c r="P270" t="s">
        <v>73</v>
      </c>
      <c r="Q270" s="130">
        <v>8781</v>
      </c>
      <c r="R270" s="132">
        <v>2.9780000000000002</v>
      </c>
      <c r="S270" s="136">
        <v>9178</v>
      </c>
      <c r="U270" s="130">
        <v>2400.0300000000002</v>
      </c>
      <c r="V270" s="134">
        <v>9.0000000000000002E-6</v>
      </c>
      <c r="W270" s="134">
        <v>8.6150592115573008E-3</v>
      </c>
      <c r="X270" s="134">
        <v>1.97578459620595E-3</v>
      </c>
    </row>
    <row r="271" spans="1:24">
      <c r="A271">
        <v>337</v>
      </c>
      <c r="B271">
        <v>9963</v>
      </c>
      <c r="C271" t="s">
        <v>2902</v>
      </c>
      <c r="D271" t="s">
        <v>2903</v>
      </c>
      <c r="E271" t="s">
        <v>65</v>
      </c>
      <c r="F271" t="s">
        <v>2904</v>
      </c>
      <c r="G271" t="s">
        <v>2905</v>
      </c>
      <c r="H271" t="s">
        <v>44</v>
      </c>
      <c r="I271" t="s">
        <v>1358</v>
      </c>
      <c r="J271" t="s">
        <v>69</v>
      </c>
      <c r="K271" t="s">
        <v>70</v>
      </c>
      <c r="L271" t="s">
        <v>46</v>
      </c>
      <c r="M271" t="s">
        <v>822</v>
      </c>
      <c r="N271" t="s">
        <v>1005</v>
      </c>
      <c r="O271" t="s">
        <v>51</v>
      </c>
      <c r="P271" t="s">
        <v>73</v>
      </c>
      <c r="Q271" s="130">
        <v>3771</v>
      </c>
      <c r="R271" s="132">
        <v>2.9780000000000002</v>
      </c>
      <c r="S271" s="136">
        <v>29789</v>
      </c>
      <c r="U271" s="130">
        <v>3345.3159999999998</v>
      </c>
      <c r="V271" s="134">
        <v>6.0000000000000002E-6</v>
      </c>
      <c r="W271" s="134">
        <v>1.20082215793997E-2</v>
      </c>
      <c r="X271" s="134">
        <v>2.7539751778580001E-3</v>
      </c>
    </row>
    <row r="272" spans="1:24">
      <c r="A272">
        <v>337</v>
      </c>
      <c r="B272">
        <v>9963</v>
      </c>
      <c r="C272" t="s">
        <v>2946</v>
      </c>
      <c r="D272" t="s">
        <v>2947</v>
      </c>
      <c r="E272" t="s">
        <v>65</v>
      </c>
      <c r="F272" t="s">
        <v>2946</v>
      </c>
      <c r="G272" t="s">
        <v>2948</v>
      </c>
      <c r="H272" t="s">
        <v>44</v>
      </c>
      <c r="I272" t="s">
        <v>1358</v>
      </c>
      <c r="J272" t="s">
        <v>69</v>
      </c>
      <c r="K272" t="s">
        <v>70</v>
      </c>
      <c r="L272" t="s">
        <v>46</v>
      </c>
      <c r="M272" t="s">
        <v>822</v>
      </c>
      <c r="N272" t="s">
        <v>1006</v>
      </c>
      <c r="O272" t="s">
        <v>51</v>
      </c>
      <c r="P272" t="s">
        <v>73</v>
      </c>
      <c r="Q272" s="130">
        <v>992</v>
      </c>
      <c r="R272" s="132">
        <v>2.9780000000000002</v>
      </c>
      <c r="S272" s="136">
        <v>56329</v>
      </c>
      <c r="U272" s="130">
        <v>1664.058</v>
      </c>
      <c r="V272" s="134">
        <v>0</v>
      </c>
      <c r="W272" s="134">
        <v>5.9732397936131604E-3</v>
      </c>
      <c r="X272" s="134">
        <v>1.36990760990161E-3</v>
      </c>
    </row>
    <row r="273" spans="1:24">
      <c r="A273">
        <v>337</v>
      </c>
      <c r="B273">
        <v>9963</v>
      </c>
      <c r="C273" t="s">
        <v>2906</v>
      </c>
      <c r="D273" t="s">
        <v>2907</v>
      </c>
      <c r="E273" t="s">
        <v>65</v>
      </c>
      <c r="F273" t="s">
        <v>2908</v>
      </c>
      <c r="G273" t="s">
        <v>2909</v>
      </c>
      <c r="H273" t="s">
        <v>44</v>
      </c>
      <c r="I273" t="s">
        <v>1358</v>
      </c>
      <c r="J273" t="s">
        <v>69</v>
      </c>
      <c r="K273" t="s">
        <v>70</v>
      </c>
      <c r="L273" t="s">
        <v>46</v>
      </c>
      <c r="M273" t="s">
        <v>822</v>
      </c>
      <c r="N273" t="s">
        <v>1002</v>
      </c>
      <c r="O273" t="s">
        <v>51</v>
      </c>
      <c r="P273" t="s">
        <v>73</v>
      </c>
      <c r="Q273" s="130">
        <v>1330</v>
      </c>
      <c r="R273" s="132">
        <v>2.9780000000000002</v>
      </c>
      <c r="S273" s="136">
        <v>37302</v>
      </c>
      <c r="U273" s="130">
        <v>1477.4349999999999</v>
      </c>
      <c r="V273" s="134">
        <v>0</v>
      </c>
      <c r="W273" s="134">
        <v>5.30334639943684E-3</v>
      </c>
      <c r="X273" s="134">
        <v>1.2162737210551901E-3</v>
      </c>
    </row>
    <row r="274" spans="1:24">
      <c r="A274">
        <v>337</v>
      </c>
      <c r="B274">
        <v>9963</v>
      </c>
      <c r="C274" t="s">
        <v>2965</v>
      </c>
      <c r="D274" t="s">
        <v>2966</v>
      </c>
      <c r="E274" t="s">
        <v>65</v>
      </c>
      <c r="F274" t="s">
        <v>2965</v>
      </c>
      <c r="G274" t="s">
        <v>2967</v>
      </c>
      <c r="H274" t="s">
        <v>44</v>
      </c>
      <c r="I274" t="s">
        <v>1358</v>
      </c>
      <c r="J274" t="s">
        <v>69</v>
      </c>
      <c r="K274" t="s">
        <v>70</v>
      </c>
      <c r="L274" t="s">
        <v>46</v>
      </c>
      <c r="M274" t="s">
        <v>822</v>
      </c>
      <c r="N274" t="s">
        <v>229</v>
      </c>
      <c r="O274" t="s">
        <v>51</v>
      </c>
      <c r="P274" t="s">
        <v>73</v>
      </c>
      <c r="Q274" s="130">
        <v>852</v>
      </c>
      <c r="R274" s="132">
        <v>2.9780000000000002</v>
      </c>
      <c r="S274" s="136">
        <v>2287</v>
      </c>
      <c r="U274" s="130">
        <v>58.027000000000001</v>
      </c>
      <c r="V274" s="134">
        <v>3.9999999999999998E-6</v>
      </c>
      <c r="W274" s="134">
        <v>2.0829171488348199E-4</v>
      </c>
      <c r="X274" s="134">
        <v>4.7769789119036502E-5</v>
      </c>
    </row>
    <row r="275" spans="1:24">
      <c r="A275">
        <v>337</v>
      </c>
      <c r="B275">
        <v>9963</v>
      </c>
      <c r="C275" t="s">
        <v>2773</v>
      </c>
      <c r="D275" t="s">
        <v>2774</v>
      </c>
      <c r="E275" t="s">
        <v>41</v>
      </c>
      <c r="F275" t="s">
        <v>2910</v>
      </c>
      <c r="G275" t="s">
        <v>2911</v>
      </c>
      <c r="H275" t="s">
        <v>44</v>
      </c>
      <c r="I275" t="s">
        <v>1358</v>
      </c>
      <c r="J275" t="s">
        <v>69</v>
      </c>
      <c r="K275" t="s">
        <v>45</v>
      </c>
      <c r="L275" t="s">
        <v>46</v>
      </c>
      <c r="M275" t="s">
        <v>822</v>
      </c>
      <c r="N275" t="s">
        <v>1002</v>
      </c>
      <c r="O275" t="s">
        <v>51</v>
      </c>
      <c r="P275" t="s">
        <v>73</v>
      </c>
      <c r="Q275" s="130">
        <v>2499</v>
      </c>
      <c r="R275" s="132">
        <v>2.9780000000000002</v>
      </c>
      <c r="S275" s="136">
        <v>9085</v>
      </c>
      <c r="U275" s="130">
        <v>676.10799999999995</v>
      </c>
      <c r="V275" s="134">
        <v>4.1999999999999998E-5</v>
      </c>
      <c r="W275" s="134">
        <v>2.42693097137186E-3</v>
      </c>
      <c r="X275" s="134">
        <v>5.5659429744358798E-4</v>
      </c>
    </row>
    <row r="276" spans="1:24">
      <c r="A276">
        <v>337</v>
      </c>
      <c r="B276">
        <v>9963</v>
      </c>
      <c r="C276" t="s">
        <v>2912</v>
      </c>
      <c r="D276" t="s">
        <v>2913</v>
      </c>
      <c r="E276" t="s">
        <v>65</v>
      </c>
      <c r="F276" t="s">
        <v>2914</v>
      </c>
      <c r="G276" t="s">
        <v>2915</v>
      </c>
      <c r="H276" t="s">
        <v>44</v>
      </c>
      <c r="I276" t="s">
        <v>1358</v>
      </c>
      <c r="J276" t="s">
        <v>69</v>
      </c>
      <c r="K276" t="s">
        <v>70</v>
      </c>
      <c r="L276" t="s">
        <v>46</v>
      </c>
      <c r="M276" t="s">
        <v>822</v>
      </c>
      <c r="N276" t="s">
        <v>1005</v>
      </c>
      <c r="O276" t="s">
        <v>51</v>
      </c>
      <c r="P276" t="s">
        <v>73</v>
      </c>
      <c r="Q276" s="130">
        <v>1657</v>
      </c>
      <c r="R276" s="132">
        <v>2.9780000000000002</v>
      </c>
      <c r="S276" s="136">
        <v>20009</v>
      </c>
      <c r="U276" s="130">
        <v>987.35299999999995</v>
      </c>
      <c r="V276" s="134">
        <v>0</v>
      </c>
      <c r="W276" s="134">
        <v>3.54416660281457E-3</v>
      </c>
      <c r="X276" s="134">
        <v>8.1282201413480297E-4</v>
      </c>
    </row>
    <row r="277" spans="1:24">
      <c r="A277">
        <v>337</v>
      </c>
      <c r="B277">
        <v>9963</v>
      </c>
      <c r="C277" t="s">
        <v>2619</v>
      </c>
      <c r="D277" t="s">
        <v>2620</v>
      </c>
      <c r="E277" t="s">
        <v>65</v>
      </c>
      <c r="F277" t="s">
        <v>2916</v>
      </c>
      <c r="G277" t="s">
        <v>2622</v>
      </c>
      <c r="H277" t="s">
        <v>44</v>
      </c>
      <c r="I277" t="s">
        <v>1358</v>
      </c>
      <c r="J277" t="s">
        <v>69</v>
      </c>
      <c r="K277" t="s">
        <v>70</v>
      </c>
      <c r="L277" t="s">
        <v>46</v>
      </c>
      <c r="M277" t="s">
        <v>820</v>
      </c>
      <c r="N277" t="s">
        <v>1014</v>
      </c>
      <c r="O277" t="s">
        <v>51</v>
      </c>
      <c r="P277" t="s">
        <v>73</v>
      </c>
      <c r="Q277" s="130">
        <v>3123</v>
      </c>
      <c r="R277" s="132">
        <v>2.9780000000000002</v>
      </c>
      <c r="S277" s="136">
        <v>10890</v>
      </c>
      <c r="U277" s="130">
        <v>1012.802</v>
      </c>
      <c r="V277" s="134">
        <v>5.1E-5</v>
      </c>
      <c r="W277" s="134">
        <v>3.6355163336855702E-3</v>
      </c>
      <c r="X277" s="134">
        <v>8.3377223475317695E-4</v>
      </c>
    </row>
    <row r="278" spans="1:24">
      <c r="A278">
        <v>337</v>
      </c>
      <c r="B278">
        <v>9963</v>
      </c>
      <c r="C278" t="s">
        <v>2917</v>
      </c>
      <c r="D278" t="s">
        <v>2918</v>
      </c>
      <c r="E278" t="s">
        <v>65</v>
      </c>
      <c r="F278" t="s">
        <v>2919</v>
      </c>
      <c r="G278" t="s">
        <v>2920</v>
      </c>
      <c r="H278" t="s">
        <v>44</v>
      </c>
      <c r="I278" t="s">
        <v>1358</v>
      </c>
      <c r="J278" t="s">
        <v>69</v>
      </c>
      <c r="K278" t="s">
        <v>219</v>
      </c>
      <c r="L278" t="s">
        <v>46</v>
      </c>
      <c r="M278" t="s">
        <v>822</v>
      </c>
      <c r="N278" t="s">
        <v>1002</v>
      </c>
      <c r="O278" t="s">
        <v>51</v>
      </c>
      <c r="P278" t="s">
        <v>73</v>
      </c>
      <c r="Q278" s="130">
        <v>6258</v>
      </c>
      <c r="R278" s="132">
        <v>2.9780000000000002</v>
      </c>
      <c r="S278" s="136">
        <v>11667</v>
      </c>
      <c r="U278" s="130">
        <v>2174.3000000000002</v>
      </c>
      <c r="V278" s="134">
        <v>3.0000000000000001E-6</v>
      </c>
      <c r="W278" s="134">
        <v>7.8047858790347398E-3</v>
      </c>
      <c r="X278" s="134">
        <v>1.78995585959473E-3</v>
      </c>
    </row>
    <row r="279" spans="1:24">
      <c r="A279">
        <v>337</v>
      </c>
      <c r="B279">
        <v>9963</v>
      </c>
      <c r="C279" t="s">
        <v>2921</v>
      </c>
      <c r="D279" t="s">
        <v>2922</v>
      </c>
      <c r="E279" t="s">
        <v>65</v>
      </c>
      <c r="F279" t="s">
        <v>2923</v>
      </c>
      <c r="G279" t="s">
        <v>2924</v>
      </c>
      <c r="H279" t="s">
        <v>44</v>
      </c>
      <c r="I279" t="s">
        <v>1358</v>
      </c>
      <c r="J279" t="s">
        <v>69</v>
      </c>
      <c r="K279" t="s">
        <v>70</v>
      </c>
      <c r="L279" t="s">
        <v>46</v>
      </c>
      <c r="M279" t="s">
        <v>822</v>
      </c>
      <c r="N279" t="s">
        <v>1002</v>
      </c>
      <c r="O279" t="s">
        <v>51</v>
      </c>
      <c r="P279" t="s">
        <v>73</v>
      </c>
      <c r="Q279" s="130">
        <v>8210</v>
      </c>
      <c r="R279" s="132">
        <v>2.9780000000000002</v>
      </c>
      <c r="S279" s="136">
        <v>34102</v>
      </c>
      <c r="U279" s="130">
        <v>8337.7279999999992</v>
      </c>
      <c r="V279" s="134">
        <v>2.5000000000000001E-5</v>
      </c>
      <c r="W279" s="134">
        <v>2.9928795816963501E-2</v>
      </c>
      <c r="X279" s="134">
        <v>6.8638940610903001E-3</v>
      </c>
    </row>
    <row r="280" spans="1:24">
      <c r="A280">
        <v>337</v>
      </c>
      <c r="B280">
        <v>9963</v>
      </c>
      <c r="C280" t="s">
        <v>2925</v>
      </c>
      <c r="D280" t="s">
        <v>2926</v>
      </c>
      <c r="E280" t="s">
        <v>65</v>
      </c>
      <c r="F280" t="s">
        <v>2927</v>
      </c>
      <c r="G280" t="s">
        <v>2928</v>
      </c>
      <c r="H280" t="s">
        <v>44</v>
      </c>
      <c r="I280" t="s">
        <v>1358</v>
      </c>
      <c r="J280" t="s">
        <v>69</v>
      </c>
      <c r="K280" t="s">
        <v>70</v>
      </c>
      <c r="L280" t="s">
        <v>46</v>
      </c>
      <c r="M280" t="s">
        <v>820</v>
      </c>
      <c r="N280" t="s">
        <v>958</v>
      </c>
      <c r="O280" t="s">
        <v>51</v>
      </c>
      <c r="P280" t="s">
        <v>73</v>
      </c>
      <c r="Q280" s="130">
        <v>1785</v>
      </c>
      <c r="R280" s="132">
        <v>2.9780000000000002</v>
      </c>
      <c r="S280" s="136">
        <v>72004</v>
      </c>
      <c r="U280" s="130">
        <v>3827.538</v>
      </c>
      <c r="V280" s="134">
        <v>1.2E-5</v>
      </c>
      <c r="W280" s="134">
        <v>1.37391884316895E-2</v>
      </c>
      <c r="X280" s="134">
        <v>3.1509565054743398E-3</v>
      </c>
    </row>
    <row r="281" spans="1:24">
      <c r="A281">
        <v>337</v>
      </c>
      <c r="B281">
        <v>9963</v>
      </c>
      <c r="C281" t="s">
        <v>2968</v>
      </c>
      <c r="D281" t="s">
        <v>2969</v>
      </c>
      <c r="E281" t="s">
        <v>65</v>
      </c>
      <c r="F281" t="s">
        <v>2970</v>
      </c>
      <c r="G281" t="s">
        <v>2971</v>
      </c>
      <c r="H281" t="s">
        <v>44</v>
      </c>
      <c r="I281" t="s">
        <v>1358</v>
      </c>
      <c r="J281" t="s">
        <v>69</v>
      </c>
      <c r="K281" t="s">
        <v>70</v>
      </c>
      <c r="L281" t="s">
        <v>46</v>
      </c>
      <c r="M281" t="s">
        <v>822</v>
      </c>
      <c r="N281" t="s">
        <v>975</v>
      </c>
      <c r="O281" t="s">
        <v>51</v>
      </c>
      <c r="P281" t="s">
        <v>73</v>
      </c>
      <c r="Q281" s="130">
        <v>118346</v>
      </c>
      <c r="R281" s="132">
        <v>2.9780000000000002</v>
      </c>
      <c r="S281" s="136">
        <v>0.02</v>
      </c>
      <c r="U281" s="130">
        <v>7.0000000000000007E-2</v>
      </c>
      <c r="V281" s="134">
        <v>2.1800000000000001E-4</v>
      </c>
      <c r="W281" s="134">
        <v>2.53017066144431E-7</v>
      </c>
      <c r="X281" s="134">
        <v>5.8027137085111599E-8</v>
      </c>
    </row>
    <row r="282" spans="1:24">
      <c r="A282">
        <v>337</v>
      </c>
      <c r="B282">
        <v>9963</v>
      </c>
      <c r="C282" t="s">
        <v>2972</v>
      </c>
      <c r="D282" t="s">
        <v>2973</v>
      </c>
      <c r="E282" t="s">
        <v>41</v>
      </c>
      <c r="F282" t="s">
        <v>2972</v>
      </c>
      <c r="G282" t="s">
        <v>2974</v>
      </c>
      <c r="H282" t="s">
        <v>44</v>
      </c>
      <c r="I282" t="s">
        <v>1358</v>
      </c>
      <c r="J282" t="s">
        <v>69</v>
      </c>
      <c r="K282" t="s">
        <v>45</v>
      </c>
      <c r="L282" t="s">
        <v>46</v>
      </c>
      <c r="M282" t="s">
        <v>870</v>
      </c>
      <c r="N282" t="s">
        <v>988</v>
      </c>
      <c r="O282" t="s">
        <v>51</v>
      </c>
      <c r="P282" t="s">
        <v>688</v>
      </c>
      <c r="Q282" s="130">
        <v>35710</v>
      </c>
      <c r="R282" s="132">
        <v>3.6802000000000001</v>
      </c>
      <c r="S282" s="136">
        <v>102</v>
      </c>
      <c r="U282" s="130">
        <v>134.048</v>
      </c>
      <c r="V282" s="134">
        <v>2.1779999999999998E-3</v>
      </c>
      <c r="W282" s="134">
        <v>4.8117492327203799E-4</v>
      </c>
      <c r="X282" s="134">
        <v>1.1035304321601E-4</v>
      </c>
    </row>
    <row r="283" spans="1:24">
      <c r="A283">
        <v>337</v>
      </c>
      <c r="B283">
        <v>9963</v>
      </c>
      <c r="C283" t="s">
        <v>2929</v>
      </c>
      <c r="D283" t="s">
        <v>2930</v>
      </c>
      <c r="E283" t="s">
        <v>41</v>
      </c>
      <c r="F283" t="s">
        <v>2931</v>
      </c>
      <c r="G283" t="s">
        <v>2932</v>
      </c>
      <c r="H283" t="s">
        <v>44</v>
      </c>
      <c r="I283" t="s">
        <v>1358</v>
      </c>
      <c r="J283" t="s">
        <v>69</v>
      </c>
      <c r="K283" t="s">
        <v>70</v>
      </c>
      <c r="L283" t="s">
        <v>46</v>
      </c>
      <c r="M283" t="s">
        <v>822</v>
      </c>
      <c r="N283" t="s">
        <v>1005</v>
      </c>
      <c r="O283" t="s">
        <v>51</v>
      </c>
      <c r="P283" t="s">
        <v>73</v>
      </c>
      <c r="Q283" s="130">
        <v>20664</v>
      </c>
      <c r="R283" s="132">
        <v>2.9780000000000002</v>
      </c>
      <c r="S283" s="136">
        <v>5844</v>
      </c>
      <c r="U283" s="130">
        <v>3596.2449999999999</v>
      </c>
      <c r="V283" s="134">
        <v>3.6400000000000001E-4</v>
      </c>
      <c r="W283" s="134">
        <v>1.2908947561684E-2</v>
      </c>
      <c r="X283" s="134">
        <v>2.9605483977857699E-3</v>
      </c>
    </row>
    <row r="284" spans="1:24">
      <c r="A284">
        <v>337</v>
      </c>
      <c r="B284">
        <v>9963</v>
      </c>
      <c r="C284" t="s">
        <v>2933</v>
      </c>
      <c r="D284" t="s">
        <v>2934</v>
      </c>
      <c r="E284" t="s">
        <v>65</v>
      </c>
      <c r="F284" t="s">
        <v>2935</v>
      </c>
      <c r="G284" t="s">
        <v>2936</v>
      </c>
      <c r="H284" t="s">
        <v>44</v>
      </c>
      <c r="I284" t="s">
        <v>1358</v>
      </c>
      <c r="J284" t="s">
        <v>69</v>
      </c>
      <c r="K284" t="s">
        <v>762</v>
      </c>
      <c r="L284" t="s">
        <v>46</v>
      </c>
      <c r="M284" t="s">
        <v>820</v>
      </c>
      <c r="N284" t="s">
        <v>1005</v>
      </c>
      <c r="O284" t="s">
        <v>51</v>
      </c>
      <c r="P284" t="s">
        <v>73</v>
      </c>
      <c r="Q284" s="130">
        <v>2450</v>
      </c>
      <c r="R284" s="132">
        <v>2.9780000000000002</v>
      </c>
      <c r="S284" s="136">
        <v>47757</v>
      </c>
      <c r="T284" s="130">
        <v>1.849</v>
      </c>
      <c r="U284" s="130">
        <v>3489.9050000000002</v>
      </c>
      <c r="V284" s="134">
        <v>0</v>
      </c>
      <c r="W284" s="134">
        <v>1.25272341057713E-2</v>
      </c>
      <c r="X284" s="134">
        <v>2.8730059273468999E-3</v>
      </c>
    </row>
    <row r="285" spans="1:24">
      <c r="A285">
        <v>337</v>
      </c>
      <c r="B285">
        <v>9963</v>
      </c>
      <c r="C285" t="s">
        <v>2717</v>
      </c>
      <c r="D285" t="s">
        <v>2718</v>
      </c>
      <c r="E285" t="s">
        <v>41</v>
      </c>
      <c r="F285" t="s">
        <v>2937</v>
      </c>
      <c r="G285" t="s">
        <v>2720</v>
      </c>
      <c r="H285" t="s">
        <v>44</v>
      </c>
      <c r="I285" t="s">
        <v>1358</v>
      </c>
      <c r="J285" t="s">
        <v>69</v>
      </c>
      <c r="K285" t="s">
        <v>219</v>
      </c>
      <c r="L285" t="s">
        <v>46</v>
      </c>
      <c r="M285" t="s">
        <v>822</v>
      </c>
      <c r="N285" t="s">
        <v>1005</v>
      </c>
      <c r="O285" t="s">
        <v>51</v>
      </c>
      <c r="P285" t="s">
        <v>73</v>
      </c>
      <c r="Q285" s="130">
        <v>7327</v>
      </c>
      <c r="R285" s="132">
        <v>2.9780000000000002</v>
      </c>
      <c r="S285" s="136">
        <v>26064</v>
      </c>
      <c r="U285" s="130">
        <v>5687.1139999999996</v>
      </c>
      <c r="V285" s="134">
        <v>6.7999999999999999E-5</v>
      </c>
      <c r="W285" s="134">
        <v>2.04142530890099E-2</v>
      </c>
      <c r="X285" s="134">
        <v>4.6818211930808699E-3</v>
      </c>
    </row>
    <row r="286" spans="1:24">
      <c r="A286">
        <v>337</v>
      </c>
      <c r="B286">
        <v>9964</v>
      </c>
      <c r="C286" t="s">
        <v>1784</v>
      </c>
      <c r="D286" t="s">
        <v>1785</v>
      </c>
      <c r="E286" t="s">
        <v>41</v>
      </c>
      <c r="F286" t="s">
        <v>2617</v>
      </c>
      <c r="G286" t="s">
        <v>2618</v>
      </c>
      <c r="H286" t="s">
        <v>44</v>
      </c>
      <c r="I286" t="s">
        <v>1358</v>
      </c>
      <c r="J286" t="s">
        <v>45</v>
      </c>
      <c r="K286" t="s">
        <v>45</v>
      </c>
      <c r="L286" t="s">
        <v>46</v>
      </c>
      <c r="M286" t="s">
        <v>47</v>
      </c>
      <c r="N286" t="s">
        <v>908</v>
      </c>
      <c r="O286" t="s">
        <v>51</v>
      </c>
      <c r="P286" t="s">
        <v>52</v>
      </c>
      <c r="Q286" s="130">
        <v>1829</v>
      </c>
      <c r="R286" s="132">
        <v>1</v>
      </c>
      <c r="S286" s="136">
        <v>9250</v>
      </c>
      <c r="U286" s="130">
        <v>169.18299999999999</v>
      </c>
      <c r="V286" s="134">
        <v>6.0000000000000002E-6</v>
      </c>
      <c r="W286" s="134">
        <v>2.64525154510112E-2</v>
      </c>
      <c r="X286" s="134">
        <v>3.4949743671180799E-3</v>
      </c>
    </row>
    <row r="287" spans="1:24">
      <c r="A287">
        <v>337</v>
      </c>
      <c r="B287">
        <v>9964</v>
      </c>
      <c r="C287" t="s">
        <v>2619</v>
      </c>
      <c r="D287" t="s">
        <v>2620</v>
      </c>
      <c r="E287" t="s">
        <v>65</v>
      </c>
      <c r="F287" t="s">
        <v>2621</v>
      </c>
      <c r="G287" t="s">
        <v>2622</v>
      </c>
      <c r="H287" t="s">
        <v>44</v>
      </c>
      <c r="I287" t="s">
        <v>1358</v>
      </c>
      <c r="J287" t="s">
        <v>45</v>
      </c>
      <c r="K287" t="s">
        <v>70</v>
      </c>
      <c r="L287" t="s">
        <v>46</v>
      </c>
      <c r="M287" t="s">
        <v>47</v>
      </c>
      <c r="N287" t="s">
        <v>49</v>
      </c>
      <c r="O287" t="s">
        <v>51</v>
      </c>
      <c r="P287" t="s">
        <v>52</v>
      </c>
      <c r="Q287" s="130">
        <v>190</v>
      </c>
      <c r="R287" s="132">
        <v>1</v>
      </c>
      <c r="S287" s="136">
        <v>32500</v>
      </c>
      <c r="U287" s="130">
        <v>61.75</v>
      </c>
      <c r="V287" s="134">
        <v>3.0000000000000001E-6</v>
      </c>
      <c r="W287" s="134">
        <v>9.6549160173182193E-3</v>
      </c>
      <c r="X287" s="134">
        <v>1.2756323329513499E-3</v>
      </c>
    </row>
    <row r="288" spans="1:24">
      <c r="A288">
        <v>337</v>
      </c>
      <c r="B288">
        <v>9964</v>
      </c>
      <c r="C288" t="s">
        <v>2627</v>
      </c>
      <c r="D288" t="s">
        <v>2628</v>
      </c>
      <c r="E288" t="s">
        <v>41</v>
      </c>
      <c r="F288" t="s">
        <v>2629</v>
      </c>
      <c r="G288" t="s">
        <v>2630</v>
      </c>
      <c r="H288" t="s">
        <v>44</v>
      </c>
      <c r="I288" t="s">
        <v>1358</v>
      </c>
      <c r="J288" t="s">
        <v>45</v>
      </c>
      <c r="K288" t="s">
        <v>45</v>
      </c>
      <c r="L288" t="s">
        <v>46</v>
      </c>
      <c r="M288" t="s">
        <v>47</v>
      </c>
      <c r="N288" t="s">
        <v>911</v>
      </c>
      <c r="O288" t="s">
        <v>51</v>
      </c>
      <c r="P288" t="s">
        <v>52</v>
      </c>
      <c r="Q288" s="130">
        <v>139</v>
      </c>
      <c r="R288" s="132">
        <v>1</v>
      </c>
      <c r="S288" s="136">
        <v>23030</v>
      </c>
      <c r="U288" s="130">
        <v>32.012</v>
      </c>
      <c r="V288" s="134">
        <v>9.0000000000000002E-6</v>
      </c>
      <c r="W288" s="134">
        <v>5.00518664083539E-3</v>
      </c>
      <c r="X288" s="134">
        <v>6.6129813040872196E-4</v>
      </c>
    </row>
    <row r="289" spans="1:24">
      <c r="A289">
        <v>337</v>
      </c>
      <c r="B289">
        <v>9964</v>
      </c>
      <c r="C289" t="s">
        <v>2631</v>
      </c>
      <c r="D289" t="s">
        <v>2632</v>
      </c>
      <c r="E289" t="s">
        <v>41</v>
      </c>
      <c r="F289" t="s">
        <v>2633</v>
      </c>
      <c r="G289" t="s">
        <v>2634</v>
      </c>
      <c r="H289" t="s">
        <v>44</v>
      </c>
      <c r="I289" t="s">
        <v>1358</v>
      </c>
      <c r="J289" t="s">
        <v>45</v>
      </c>
      <c r="K289" t="s">
        <v>45</v>
      </c>
      <c r="L289" t="s">
        <v>46</v>
      </c>
      <c r="M289" t="s">
        <v>47</v>
      </c>
      <c r="N289" t="s">
        <v>923</v>
      </c>
      <c r="O289" t="s">
        <v>51</v>
      </c>
      <c r="P289" t="s">
        <v>52</v>
      </c>
      <c r="Q289" s="130">
        <v>3000</v>
      </c>
      <c r="R289" s="132">
        <v>1</v>
      </c>
      <c r="S289" s="136">
        <v>2401</v>
      </c>
      <c r="U289" s="130">
        <v>72.03</v>
      </c>
      <c r="V289" s="134">
        <v>2.0000000000000002E-5</v>
      </c>
      <c r="W289" s="134">
        <v>1.1262244546193199E-2</v>
      </c>
      <c r="X289" s="134">
        <v>1.4879967116192001E-3</v>
      </c>
    </row>
    <row r="290" spans="1:24">
      <c r="A290">
        <v>337</v>
      </c>
      <c r="B290">
        <v>9964</v>
      </c>
      <c r="C290" t="s">
        <v>2637</v>
      </c>
      <c r="D290" t="s">
        <v>2638</v>
      </c>
      <c r="E290" t="s">
        <v>41</v>
      </c>
      <c r="F290" t="s">
        <v>2639</v>
      </c>
      <c r="G290" t="s">
        <v>2640</v>
      </c>
      <c r="H290" t="s">
        <v>44</v>
      </c>
      <c r="I290" t="s">
        <v>1358</v>
      </c>
      <c r="J290" t="s">
        <v>45</v>
      </c>
      <c r="K290" t="s">
        <v>45</v>
      </c>
      <c r="L290" t="s">
        <v>46</v>
      </c>
      <c r="M290" t="s">
        <v>47</v>
      </c>
      <c r="N290" t="s">
        <v>159</v>
      </c>
      <c r="O290" t="s">
        <v>51</v>
      </c>
      <c r="P290" t="s">
        <v>52</v>
      </c>
      <c r="Q290" s="130">
        <v>108</v>
      </c>
      <c r="R290" s="132">
        <v>1</v>
      </c>
      <c r="S290" s="136">
        <v>226000</v>
      </c>
      <c r="T290" s="130">
        <v>0.307</v>
      </c>
      <c r="U290" s="130">
        <v>244.387</v>
      </c>
      <c r="V290" s="134">
        <v>1.9999999999999999E-6</v>
      </c>
      <c r="W290" s="134">
        <v>3.8211064896321603E-2</v>
      </c>
      <c r="X290" s="134">
        <v>5.04854415831461E-3</v>
      </c>
    </row>
    <row r="291" spans="1:24">
      <c r="A291">
        <v>337</v>
      </c>
      <c r="B291">
        <v>9964</v>
      </c>
      <c r="C291" t="s">
        <v>1859</v>
      </c>
      <c r="D291" t="s">
        <v>1860</v>
      </c>
      <c r="E291" t="s">
        <v>41</v>
      </c>
      <c r="F291" t="s">
        <v>2645</v>
      </c>
      <c r="G291" t="s">
        <v>2646</v>
      </c>
      <c r="H291" t="s">
        <v>44</v>
      </c>
      <c r="I291" t="s">
        <v>1358</v>
      </c>
      <c r="J291" t="s">
        <v>45</v>
      </c>
      <c r="K291" t="s">
        <v>45</v>
      </c>
      <c r="L291" t="s">
        <v>46</v>
      </c>
      <c r="M291" t="s">
        <v>47</v>
      </c>
      <c r="N291" t="s">
        <v>150</v>
      </c>
      <c r="O291" t="s">
        <v>51</v>
      </c>
      <c r="P291" t="s">
        <v>52</v>
      </c>
      <c r="Q291" s="130">
        <v>31</v>
      </c>
      <c r="R291" s="132">
        <v>1</v>
      </c>
      <c r="S291" s="136">
        <v>1853</v>
      </c>
      <c r="U291" s="130">
        <v>0.57399999999999995</v>
      </c>
      <c r="V291" s="134">
        <v>0</v>
      </c>
      <c r="W291" s="134">
        <v>8.9814953972924694E-5</v>
      </c>
      <c r="X291" s="134">
        <v>1.18665826885383E-5</v>
      </c>
    </row>
    <row r="292" spans="1:24">
      <c r="A292">
        <v>337</v>
      </c>
      <c r="B292">
        <v>9964</v>
      </c>
      <c r="C292" t="s">
        <v>1865</v>
      </c>
      <c r="D292" t="s">
        <v>1866</v>
      </c>
      <c r="E292" t="s">
        <v>41</v>
      </c>
      <c r="F292" t="s">
        <v>2647</v>
      </c>
      <c r="G292" t="s">
        <v>2648</v>
      </c>
      <c r="H292" t="s">
        <v>44</v>
      </c>
      <c r="I292" t="s">
        <v>1358</v>
      </c>
      <c r="J292" t="s">
        <v>45</v>
      </c>
      <c r="K292" t="s">
        <v>70</v>
      </c>
      <c r="L292" t="s">
        <v>46</v>
      </c>
      <c r="M292" t="s">
        <v>47</v>
      </c>
      <c r="N292" t="s">
        <v>49</v>
      </c>
      <c r="O292" t="s">
        <v>51</v>
      </c>
      <c r="P292" t="s">
        <v>52</v>
      </c>
      <c r="Q292" s="130">
        <v>730.2</v>
      </c>
      <c r="R292" s="132">
        <v>1</v>
      </c>
      <c r="S292" s="136">
        <v>26300</v>
      </c>
      <c r="U292" s="130">
        <v>192.04300000000001</v>
      </c>
      <c r="V292" s="134">
        <v>5.0000000000000004E-6</v>
      </c>
      <c r="W292" s="134">
        <v>3.0026804449351199E-2</v>
      </c>
      <c r="X292" s="134">
        <v>3.9672186212800402E-3</v>
      </c>
    </row>
    <row r="293" spans="1:24">
      <c r="A293">
        <v>337</v>
      </c>
      <c r="B293">
        <v>9964</v>
      </c>
      <c r="C293" t="s">
        <v>2649</v>
      </c>
      <c r="D293" t="s">
        <v>2650</v>
      </c>
      <c r="E293" t="s">
        <v>41</v>
      </c>
      <c r="F293" t="s">
        <v>2651</v>
      </c>
      <c r="G293" t="s">
        <v>2652</v>
      </c>
      <c r="H293" t="s">
        <v>44</v>
      </c>
      <c r="I293" t="s">
        <v>1358</v>
      </c>
      <c r="J293" t="s">
        <v>45</v>
      </c>
      <c r="K293" t="s">
        <v>45</v>
      </c>
      <c r="L293" t="s">
        <v>46</v>
      </c>
      <c r="M293" t="s">
        <v>47</v>
      </c>
      <c r="N293" t="s">
        <v>912</v>
      </c>
      <c r="O293" t="s">
        <v>51</v>
      </c>
      <c r="P293" t="s">
        <v>52</v>
      </c>
      <c r="Q293" s="130">
        <v>2</v>
      </c>
      <c r="R293" s="132">
        <v>1</v>
      </c>
      <c r="S293" s="136">
        <v>21700</v>
      </c>
      <c r="U293" s="130">
        <v>0.434</v>
      </c>
      <c r="V293" s="134">
        <v>0</v>
      </c>
      <c r="W293" s="134">
        <v>6.7858033222932895E-5</v>
      </c>
      <c r="X293" s="134">
        <v>8.9655778542653294E-6</v>
      </c>
    </row>
    <row r="294" spans="1:24">
      <c r="A294">
        <v>337</v>
      </c>
      <c r="B294">
        <v>9964</v>
      </c>
      <c r="C294" t="s">
        <v>2657</v>
      </c>
      <c r="D294" t="s">
        <v>2658</v>
      </c>
      <c r="E294" t="s">
        <v>225</v>
      </c>
      <c r="F294" t="s">
        <v>2657</v>
      </c>
      <c r="G294" t="s">
        <v>2659</v>
      </c>
      <c r="H294" t="s">
        <v>44</v>
      </c>
      <c r="I294" t="s">
        <v>1358</v>
      </c>
      <c r="J294" t="s">
        <v>45</v>
      </c>
      <c r="K294" t="s">
        <v>228</v>
      </c>
      <c r="L294" t="s">
        <v>46</v>
      </c>
      <c r="M294" t="s">
        <v>47</v>
      </c>
      <c r="N294" t="s">
        <v>924</v>
      </c>
      <c r="O294" t="s">
        <v>51</v>
      </c>
      <c r="P294" t="s">
        <v>52</v>
      </c>
      <c r="Q294" s="130">
        <v>686</v>
      </c>
      <c r="R294" s="132">
        <v>1</v>
      </c>
      <c r="S294" s="136">
        <v>13350</v>
      </c>
      <c r="U294" s="130">
        <v>91.581000000000003</v>
      </c>
      <c r="V294" s="134">
        <v>3.0000000000000001E-5</v>
      </c>
      <c r="W294" s="134">
        <v>1.4319139494445699E-2</v>
      </c>
      <c r="X294" s="134">
        <v>1.8918815333444101E-3</v>
      </c>
    </row>
    <row r="295" spans="1:24">
      <c r="A295">
        <v>337</v>
      </c>
      <c r="B295">
        <v>9964</v>
      </c>
      <c r="C295" t="s">
        <v>1934</v>
      </c>
      <c r="D295" t="s">
        <v>1935</v>
      </c>
      <c r="E295" t="s">
        <v>41</v>
      </c>
      <c r="F295" t="s">
        <v>2660</v>
      </c>
      <c r="G295" t="s">
        <v>2661</v>
      </c>
      <c r="H295" t="s">
        <v>44</v>
      </c>
      <c r="I295" t="s">
        <v>1358</v>
      </c>
      <c r="J295" t="s">
        <v>45</v>
      </c>
      <c r="K295" t="s">
        <v>45</v>
      </c>
      <c r="L295" t="s">
        <v>46</v>
      </c>
      <c r="M295" t="s">
        <v>47</v>
      </c>
      <c r="N295" t="s">
        <v>912</v>
      </c>
      <c r="O295" t="s">
        <v>51</v>
      </c>
      <c r="P295" t="s">
        <v>52</v>
      </c>
      <c r="Q295" s="130">
        <v>700</v>
      </c>
      <c r="R295" s="132">
        <v>1</v>
      </c>
      <c r="S295" s="136">
        <v>6242</v>
      </c>
      <c r="U295" s="130">
        <v>43.694000000000003</v>
      </c>
      <c r="V295" s="134">
        <v>6.0000000000000002E-6</v>
      </c>
      <c r="W295" s="134">
        <v>6.8317716673797898E-3</v>
      </c>
      <c r="X295" s="134">
        <v>9.0263124139232603E-4</v>
      </c>
    </row>
    <row r="296" spans="1:24">
      <c r="A296">
        <v>337</v>
      </c>
      <c r="B296">
        <v>9964</v>
      </c>
      <c r="C296" t="s">
        <v>1940</v>
      </c>
      <c r="D296" t="s">
        <v>1941</v>
      </c>
      <c r="E296" t="s">
        <v>41</v>
      </c>
      <c r="F296" t="s">
        <v>2662</v>
      </c>
      <c r="G296" t="s">
        <v>2663</v>
      </c>
      <c r="H296" t="s">
        <v>44</v>
      </c>
      <c r="I296" t="s">
        <v>1358</v>
      </c>
      <c r="J296" t="s">
        <v>45</v>
      </c>
      <c r="K296" t="s">
        <v>45</v>
      </c>
      <c r="L296" t="s">
        <v>46</v>
      </c>
      <c r="M296" t="s">
        <v>47</v>
      </c>
      <c r="N296" t="s">
        <v>942</v>
      </c>
      <c r="O296" t="s">
        <v>51</v>
      </c>
      <c r="P296" t="s">
        <v>52</v>
      </c>
      <c r="Q296" s="130">
        <v>9893</v>
      </c>
      <c r="R296" s="132">
        <v>1</v>
      </c>
      <c r="S296" s="136">
        <v>702.7</v>
      </c>
      <c r="U296" s="130">
        <v>69.518000000000001</v>
      </c>
      <c r="V296" s="134">
        <v>3.9999999999999998E-6</v>
      </c>
      <c r="W296" s="134">
        <v>1.08694983544552E-2</v>
      </c>
      <c r="X296" s="134">
        <v>1.4361060747741E-3</v>
      </c>
    </row>
    <row r="297" spans="1:24">
      <c r="A297">
        <v>337</v>
      </c>
      <c r="B297">
        <v>9964</v>
      </c>
      <c r="C297" t="s">
        <v>1946</v>
      </c>
      <c r="D297" t="s">
        <v>1947</v>
      </c>
      <c r="E297" t="s">
        <v>41</v>
      </c>
      <c r="F297" t="s">
        <v>2615</v>
      </c>
      <c r="G297" t="s">
        <v>2616</v>
      </c>
      <c r="H297" t="s">
        <v>44</v>
      </c>
      <c r="I297" t="s">
        <v>1358</v>
      </c>
      <c r="J297" t="s">
        <v>45</v>
      </c>
      <c r="K297" t="s">
        <v>45</v>
      </c>
      <c r="L297" t="s">
        <v>46</v>
      </c>
      <c r="M297" t="s">
        <v>47</v>
      </c>
      <c r="N297" t="s">
        <v>150</v>
      </c>
      <c r="O297" t="s">
        <v>51</v>
      </c>
      <c r="P297" t="s">
        <v>52</v>
      </c>
      <c r="Q297" s="130">
        <v>56</v>
      </c>
      <c r="R297" s="132">
        <v>1</v>
      </c>
      <c r="S297" s="136">
        <v>67510</v>
      </c>
      <c r="U297" s="130">
        <v>37.805999999999997</v>
      </c>
      <c r="V297" s="134">
        <v>1.9999999999999999E-6</v>
      </c>
      <c r="W297" s="134">
        <v>5.9110913843615498E-3</v>
      </c>
      <c r="X297" s="134">
        <v>7.80988594763164E-4</v>
      </c>
    </row>
    <row r="298" spans="1:24">
      <c r="A298">
        <v>337</v>
      </c>
      <c r="B298">
        <v>9964</v>
      </c>
      <c r="C298" t="s">
        <v>2664</v>
      </c>
      <c r="D298" t="s">
        <v>2665</v>
      </c>
      <c r="E298" t="s">
        <v>41</v>
      </c>
      <c r="F298" t="s">
        <v>2666</v>
      </c>
      <c r="G298" t="s">
        <v>2667</v>
      </c>
      <c r="H298" t="s">
        <v>44</v>
      </c>
      <c r="I298" t="s">
        <v>1358</v>
      </c>
      <c r="J298" t="s">
        <v>45</v>
      </c>
      <c r="K298" t="s">
        <v>45</v>
      </c>
      <c r="L298" t="s">
        <v>46</v>
      </c>
      <c r="M298" t="s">
        <v>47</v>
      </c>
      <c r="N298" t="s">
        <v>150</v>
      </c>
      <c r="O298" t="s">
        <v>51</v>
      </c>
      <c r="P298" t="s">
        <v>52</v>
      </c>
      <c r="Q298" s="130">
        <v>2185</v>
      </c>
      <c r="R298" s="132">
        <v>1</v>
      </c>
      <c r="S298" s="136">
        <v>1438</v>
      </c>
      <c r="U298" s="130">
        <v>31.42</v>
      </c>
      <c r="V298" s="134">
        <v>3.1000000000000001E-5</v>
      </c>
      <c r="W298" s="134">
        <v>4.9127183439505E-3</v>
      </c>
      <c r="X298" s="134">
        <v>6.4908098123127398E-4</v>
      </c>
    </row>
    <row r="299" spans="1:24">
      <c r="A299">
        <v>337</v>
      </c>
      <c r="B299">
        <v>9964</v>
      </c>
      <c r="C299" t="s">
        <v>2668</v>
      </c>
      <c r="D299" t="s">
        <v>2669</v>
      </c>
      <c r="E299" t="s">
        <v>41</v>
      </c>
      <c r="F299" t="s">
        <v>2670</v>
      </c>
      <c r="G299" t="s">
        <v>2671</v>
      </c>
      <c r="H299" t="s">
        <v>44</v>
      </c>
      <c r="I299" t="s">
        <v>1358</v>
      </c>
      <c r="J299" t="s">
        <v>45</v>
      </c>
      <c r="K299" t="s">
        <v>45</v>
      </c>
      <c r="L299" t="s">
        <v>46</v>
      </c>
      <c r="M299" t="s">
        <v>47</v>
      </c>
      <c r="N299" t="s">
        <v>923</v>
      </c>
      <c r="O299" t="s">
        <v>51</v>
      </c>
      <c r="P299" t="s">
        <v>52</v>
      </c>
      <c r="Q299" s="130">
        <v>135</v>
      </c>
      <c r="R299" s="132">
        <v>1</v>
      </c>
      <c r="S299" s="136">
        <v>84760</v>
      </c>
      <c r="U299" s="130">
        <v>114.426</v>
      </c>
      <c r="V299" s="134">
        <v>1.4E-5</v>
      </c>
      <c r="W299" s="134">
        <v>1.7891067533565199E-2</v>
      </c>
      <c r="X299" s="134">
        <v>2.3638138515026802E-3</v>
      </c>
    </row>
    <row r="300" spans="1:24">
      <c r="A300">
        <v>337</v>
      </c>
      <c r="B300">
        <v>9964</v>
      </c>
      <c r="C300" t="s">
        <v>2672</v>
      </c>
      <c r="D300" t="s">
        <v>2673</v>
      </c>
      <c r="E300" t="s">
        <v>65</v>
      </c>
      <c r="F300" t="s">
        <v>2672</v>
      </c>
      <c r="G300" t="s">
        <v>2674</v>
      </c>
      <c r="H300" t="s">
        <v>44</v>
      </c>
      <c r="I300" t="s">
        <v>1358</v>
      </c>
      <c r="J300" t="s">
        <v>45</v>
      </c>
      <c r="K300" t="s">
        <v>45</v>
      </c>
      <c r="L300" t="s">
        <v>46</v>
      </c>
      <c r="M300" t="s">
        <v>47</v>
      </c>
      <c r="N300" t="s">
        <v>919</v>
      </c>
      <c r="O300" t="s">
        <v>51</v>
      </c>
      <c r="P300" t="s">
        <v>52</v>
      </c>
      <c r="Q300" s="130">
        <v>6000</v>
      </c>
      <c r="R300" s="132">
        <v>1</v>
      </c>
      <c r="S300" s="136">
        <v>974.8</v>
      </c>
      <c r="U300" s="130">
        <v>58.488</v>
      </c>
      <c r="V300" s="134">
        <v>4.3999999999999999E-5</v>
      </c>
      <c r="W300" s="134">
        <v>9.1448862837393997E-3</v>
      </c>
      <c r="X300" s="134">
        <v>1.2082458929499301E-3</v>
      </c>
    </row>
    <row r="301" spans="1:24">
      <c r="A301">
        <v>337</v>
      </c>
      <c r="B301">
        <v>9964</v>
      </c>
      <c r="C301" t="s">
        <v>2683</v>
      </c>
      <c r="D301" t="s">
        <v>2684</v>
      </c>
      <c r="E301" t="s">
        <v>41</v>
      </c>
      <c r="F301" t="s">
        <v>2685</v>
      </c>
      <c r="G301" t="s">
        <v>2686</v>
      </c>
      <c r="H301" t="s">
        <v>44</v>
      </c>
      <c r="I301" t="s">
        <v>1358</v>
      </c>
      <c r="J301" t="s">
        <v>45</v>
      </c>
      <c r="K301" t="s">
        <v>45</v>
      </c>
      <c r="L301" t="s">
        <v>46</v>
      </c>
      <c r="M301" t="s">
        <v>47</v>
      </c>
      <c r="N301" t="s">
        <v>934</v>
      </c>
      <c r="O301" t="s">
        <v>51</v>
      </c>
      <c r="P301" t="s">
        <v>52</v>
      </c>
      <c r="Q301" s="130">
        <v>145</v>
      </c>
      <c r="R301" s="132">
        <v>1</v>
      </c>
      <c r="S301" s="136">
        <v>12450</v>
      </c>
      <c r="U301" s="130">
        <v>18.052</v>
      </c>
      <c r="V301" s="134">
        <v>6.0000000000000002E-6</v>
      </c>
      <c r="W301" s="134">
        <v>2.8225971077350102E-3</v>
      </c>
      <c r="X301" s="134">
        <v>3.72928788511808E-4</v>
      </c>
    </row>
    <row r="302" spans="1:24">
      <c r="A302">
        <v>337</v>
      </c>
      <c r="B302">
        <v>9964</v>
      </c>
      <c r="C302" t="s">
        <v>2687</v>
      </c>
      <c r="D302" t="s">
        <v>2688</v>
      </c>
      <c r="E302" t="s">
        <v>41</v>
      </c>
      <c r="F302" t="s">
        <v>2689</v>
      </c>
      <c r="G302" t="s">
        <v>2690</v>
      </c>
      <c r="H302" t="s">
        <v>44</v>
      </c>
      <c r="I302" t="s">
        <v>1358</v>
      </c>
      <c r="J302" t="s">
        <v>45</v>
      </c>
      <c r="K302" t="s">
        <v>45</v>
      </c>
      <c r="L302" t="s">
        <v>46</v>
      </c>
      <c r="M302" t="s">
        <v>47</v>
      </c>
      <c r="N302" t="s">
        <v>182</v>
      </c>
      <c r="O302" t="s">
        <v>51</v>
      </c>
      <c r="P302" t="s">
        <v>52</v>
      </c>
      <c r="Q302" s="130">
        <v>728</v>
      </c>
      <c r="R302" s="132">
        <v>1</v>
      </c>
      <c r="S302" s="136">
        <v>12350</v>
      </c>
      <c r="U302" s="130">
        <v>89.908000000000001</v>
      </c>
      <c r="V302" s="134">
        <v>6.9999999999999999E-6</v>
      </c>
      <c r="W302" s="134">
        <v>1.4057557721215299E-2</v>
      </c>
      <c r="X302" s="134">
        <v>1.8573206767771599E-3</v>
      </c>
    </row>
    <row r="303" spans="1:24">
      <c r="A303">
        <v>337</v>
      </c>
      <c r="B303">
        <v>9964</v>
      </c>
      <c r="C303" t="s">
        <v>2691</v>
      </c>
      <c r="D303" t="s">
        <v>2692</v>
      </c>
      <c r="E303" t="s">
        <v>41</v>
      </c>
      <c r="F303" t="s">
        <v>2693</v>
      </c>
      <c r="G303" t="s">
        <v>2694</v>
      </c>
      <c r="H303" t="s">
        <v>44</v>
      </c>
      <c r="I303" t="s">
        <v>1358</v>
      </c>
      <c r="J303" t="s">
        <v>45</v>
      </c>
      <c r="K303" t="s">
        <v>45</v>
      </c>
      <c r="L303" t="s">
        <v>46</v>
      </c>
      <c r="M303" t="s">
        <v>47</v>
      </c>
      <c r="N303" t="s">
        <v>936</v>
      </c>
      <c r="O303" t="s">
        <v>51</v>
      </c>
      <c r="P303" t="s">
        <v>52</v>
      </c>
      <c r="Q303" s="130">
        <v>11564</v>
      </c>
      <c r="R303" s="132">
        <v>1</v>
      </c>
      <c r="S303" s="136">
        <v>623.4</v>
      </c>
      <c r="U303" s="130">
        <v>72.09</v>
      </c>
      <c r="V303" s="134">
        <v>1.13E-4</v>
      </c>
      <c r="W303" s="134">
        <v>1.12716220885909E-2</v>
      </c>
      <c r="X303" s="134">
        <v>1.4892356966362201E-3</v>
      </c>
    </row>
    <row r="304" spans="1:24">
      <c r="A304">
        <v>337</v>
      </c>
      <c r="B304">
        <v>9964</v>
      </c>
      <c r="C304" t="s">
        <v>2695</v>
      </c>
      <c r="D304" t="s">
        <v>2696</v>
      </c>
      <c r="E304" t="s">
        <v>41</v>
      </c>
      <c r="F304" t="s">
        <v>2697</v>
      </c>
      <c r="G304" t="s">
        <v>2698</v>
      </c>
      <c r="H304" t="s">
        <v>44</v>
      </c>
      <c r="I304" t="s">
        <v>1358</v>
      </c>
      <c r="J304" t="s">
        <v>45</v>
      </c>
      <c r="K304" t="s">
        <v>45</v>
      </c>
      <c r="L304" t="s">
        <v>46</v>
      </c>
      <c r="M304" t="s">
        <v>47</v>
      </c>
      <c r="N304" t="s">
        <v>935</v>
      </c>
      <c r="O304" t="s">
        <v>51</v>
      </c>
      <c r="P304" t="s">
        <v>52</v>
      </c>
      <c r="Q304" s="130">
        <v>1248</v>
      </c>
      <c r="R304" s="132">
        <v>1</v>
      </c>
      <c r="S304" s="136">
        <v>2627</v>
      </c>
      <c r="U304" s="130">
        <v>32.784999999999997</v>
      </c>
      <c r="V304" s="134">
        <v>2.4000000000000001E-5</v>
      </c>
      <c r="W304" s="134">
        <v>5.1260896426095102E-3</v>
      </c>
      <c r="X304" s="134">
        <v>6.7727214591929599E-4</v>
      </c>
    </row>
    <row r="305" spans="1:24">
      <c r="A305">
        <v>337</v>
      </c>
      <c r="B305">
        <v>9964</v>
      </c>
      <c r="C305" t="s">
        <v>2699</v>
      </c>
      <c r="D305" t="s">
        <v>2700</v>
      </c>
      <c r="E305" t="s">
        <v>41</v>
      </c>
      <c r="F305" t="s">
        <v>2701</v>
      </c>
      <c r="G305" t="s">
        <v>2702</v>
      </c>
      <c r="H305" t="s">
        <v>44</v>
      </c>
      <c r="I305" t="s">
        <v>1358</v>
      </c>
      <c r="J305" t="s">
        <v>45</v>
      </c>
      <c r="K305" t="s">
        <v>45</v>
      </c>
      <c r="L305" t="s">
        <v>46</v>
      </c>
      <c r="M305" t="s">
        <v>47</v>
      </c>
      <c r="N305" t="s">
        <v>912</v>
      </c>
      <c r="O305" t="s">
        <v>51</v>
      </c>
      <c r="P305" t="s">
        <v>52</v>
      </c>
      <c r="Q305" s="130">
        <v>5000</v>
      </c>
      <c r="R305" s="132">
        <v>1</v>
      </c>
      <c r="S305" s="136">
        <v>1111</v>
      </c>
      <c r="U305" s="130">
        <v>55.55</v>
      </c>
      <c r="V305" s="134">
        <v>5.5000000000000002E-5</v>
      </c>
      <c r="W305" s="134">
        <v>8.6855155427048893E-3</v>
      </c>
      <c r="X305" s="134">
        <v>1.1475526493189799E-3</v>
      </c>
    </row>
    <row r="306" spans="1:24">
      <c r="A306">
        <v>337</v>
      </c>
      <c r="B306">
        <v>9964</v>
      </c>
      <c r="C306" t="s">
        <v>2474</v>
      </c>
      <c r="D306" t="s">
        <v>2475</v>
      </c>
      <c r="E306" t="s">
        <v>41</v>
      </c>
      <c r="F306" t="s">
        <v>2703</v>
      </c>
      <c r="G306" t="s">
        <v>2704</v>
      </c>
      <c r="H306" t="s">
        <v>44</v>
      </c>
      <c r="I306" t="s">
        <v>1358</v>
      </c>
      <c r="J306" t="s">
        <v>45</v>
      </c>
      <c r="K306" t="s">
        <v>45</v>
      </c>
      <c r="L306" t="s">
        <v>46</v>
      </c>
      <c r="M306" t="s">
        <v>47</v>
      </c>
      <c r="N306" t="s">
        <v>911</v>
      </c>
      <c r="O306" t="s">
        <v>51</v>
      </c>
      <c r="P306" t="s">
        <v>52</v>
      </c>
      <c r="Q306" s="130">
        <v>1009</v>
      </c>
      <c r="R306" s="132">
        <v>1</v>
      </c>
      <c r="S306" s="136">
        <v>16460</v>
      </c>
      <c r="U306" s="130">
        <v>166.08099999999999</v>
      </c>
      <c r="V306" s="134">
        <v>3.9999999999999998E-6</v>
      </c>
      <c r="W306" s="134">
        <v>2.5967643223297698E-2</v>
      </c>
      <c r="X306" s="134">
        <v>3.4309118014870599E-3</v>
      </c>
    </row>
    <row r="307" spans="1:24">
      <c r="A307">
        <v>337</v>
      </c>
      <c r="B307">
        <v>9964</v>
      </c>
      <c r="C307" t="s">
        <v>2938</v>
      </c>
      <c r="D307" t="s">
        <v>2939</v>
      </c>
      <c r="E307" t="s">
        <v>41</v>
      </c>
      <c r="F307" t="s">
        <v>2940</v>
      </c>
      <c r="G307" t="s">
        <v>2941</v>
      </c>
      <c r="H307" t="s">
        <v>44</v>
      </c>
      <c r="I307" t="s">
        <v>1358</v>
      </c>
      <c r="J307" t="s">
        <v>45</v>
      </c>
      <c r="K307" t="s">
        <v>45</v>
      </c>
      <c r="L307" t="s">
        <v>46</v>
      </c>
      <c r="M307" t="s">
        <v>47</v>
      </c>
      <c r="N307" t="s">
        <v>916</v>
      </c>
      <c r="O307" t="s">
        <v>51</v>
      </c>
      <c r="P307" t="s">
        <v>52</v>
      </c>
      <c r="Q307" s="130">
        <v>33</v>
      </c>
      <c r="R307" s="132">
        <v>1</v>
      </c>
      <c r="S307" s="136">
        <v>76090</v>
      </c>
      <c r="U307" s="130">
        <v>25.11</v>
      </c>
      <c r="V307" s="134">
        <v>3.9999999999999998E-6</v>
      </c>
      <c r="W307" s="134">
        <v>3.9260250157093996E-3</v>
      </c>
      <c r="X307" s="134">
        <v>5.1871652130701905E-4</v>
      </c>
    </row>
    <row r="308" spans="1:24">
      <c r="A308">
        <v>337</v>
      </c>
      <c r="B308">
        <v>9964</v>
      </c>
      <c r="C308" t="s">
        <v>2705</v>
      </c>
      <c r="D308" t="s">
        <v>2706</v>
      </c>
      <c r="E308" t="s">
        <v>41</v>
      </c>
      <c r="F308" t="s">
        <v>2707</v>
      </c>
      <c r="G308" t="s">
        <v>2708</v>
      </c>
      <c r="H308" t="s">
        <v>44</v>
      </c>
      <c r="I308" t="s">
        <v>1358</v>
      </c>
      <c r="J308" t="s">
        <v>45</v>
      </c>
      <c r="K308" t="s">
        <v>45</v>
      </c>
      <c r="L308" t="s">
        <v>46</v>
      </c>
      <c r="M308" t="s">
        <v>47</v>
      </c>
      <c r="N308" t="s">
        <v>912</v>
      </c>
      <c r="O308" t="s">
        <v>51</v>
      </c>
      <c r="P308" t="s">
        <v>52</v>
      </c>
      <c r="Q308" s="130">
        <v>207</v>
      </c>
      <c r="R308" s="132">
        <v>1</v>
      </c>
      <c r="S308" s="136">
        <v>2278</v>
      </c>
      <c r="U308" s="130">
        <v>4.7149999999999999</v>
      </c>
      <c r="V308" s="134">
        <v>3.0000000000000001E-6</v>
      </c>
      <c r="W308" s="134">
        <v>7.3728534871292904E-4</v>
      </c>
      <c r="X308" s="134">
        <v>9.7412036287267294E-5</v>
      </c>
    </row>
    <row r="309" spans="1:24">
      <c r="A309">
        <v>337</v>
      </c>
      <c r="B309">
        <v>9964</v>
      </c>
      <c r="C309" t="s">
        <v>2709</v>
      </c>
      <c r="D309" t="s">
        <v>2710</v>
      </c>
      <c r="E309" t="s">
        <v>41</v>
      </c>
      <c r="F309" t="s">
        <v>2711</v>
      </c>
      <c r="G309" t="s">
        <v>2712</v>
      </c>
      <c r="H309" t="s">
        <v>44</v>
      </c>
      <c r="I309" t="s">
        <v>1358</v>
      </c>
      <c r="J309" t="s">
        <v>45</v>
      </c>
      <c r="K309" t="s">
        <v>45</v>
      </c>
      <c r="L309" t="s">
        <v>46</v>
      </c>
      <c r="M309" t="s">
        <v>47</v>
      </c>
      <c r="N309" t="s">
        <v>935</v>
      </c>
      <c r="O309" t="s">
        <v>51</v>
      </c>
      <c r="P309" t="s">
        <v>52</v>
      </c>
      <c r="Q309" s="130">
        <v>40</v>
      </c>
      <c r="R309" s="132">
        <v>1</v>
      </c>
      <c r="S309" s="136">
        <v>19190</v>
      </c>
      <c r="U309" s="130">
        <v>7.6760000000000002</v>
      </c>
      <c r="V309" s="134">
        <v>1.9999999999999999E-6</v>
      </c>
      <c r="W309" s="134">
        <v>1.2001803295374001E-3</v>
      </c>
      <c r="X309" s="134">
        <v>1.5857091154225999E-4</v>
      </c>
    </row>
    <row r="310" spans="1:24">
      <c r="A310">
        <v>337</v>
      </c>
      <c r="B310">
        <v>9964</v>
      </c>
      <c r="C310" t="s">
        <v>2713</v>
      </c>
      <c r="D310" t="s">
        <v>2714</v>
      </c>
      <c r="E310" t="s">
        <v>41</v>
      </c>
      <c r="F310" t="s">
        <v>2715</v>
      </c>
      <c r="G310" t="s">
        <v>2716</v>
      </c>
      <c r="H310" t="s">
        <v>44</v>
      </c>
      <c r="I310" t="s">
        <v>1358</v>
      </c>
      <c r="J310" t="s">
        <v>45</v>
      </c>
      <c r="K310" t="s">
        <v>45</v>
      </c>
      <c r="L310" t="s">
        <v>46</v>
      </c>
      <c r="M310" t="s">
        <v>47</v>
      </c>
      <c r="N310" t="s">
        <v>923</v>
      </c>
      <c r="O310" t="s">
        <v>51</v>
      </c>
      <c r="P310" t="s">
        <v>52</v>
      </c>
      <c r="Q310" s="130">
        <v>1513</v>
      </c>
      <c r="R310" s="132">
        <v>1</v>
      </c>
      <c r="S310" s="136">
        <v>1592</v>
      </c>
      <c r="U310" s="130">
        <v>24.087</v>
      </c>
      <c r="V310" s="134">
        <v>4.1E-5</v>
      </c>
      <c r="W310" s="134">
        <v>3.76611458967616E-3</v>
      </c>
      <c r="X310" s="134">
        <v>4.97588744591186E-4</v>
      </c>
    </row>
    <row r="311" spans="1:24">
      <c r="A311">
        <v>337</v>
      </c>
      <c r="B311">
        <v>9964</v>
      </c>
      <c r="C311" t="s">
        <v>2717</v>
      </c>
      <c r="D311" t="s">
        <v>2718</v>
      </c>
      <c r="E311" t="s">
        <v>41</v>
      </c>
      <c r="F311" t="s">
        <v>2719</v>
      </c>
      <c r="G311" t="s">
        <v>2720</v>
      </c>
      <c r="H311" t="s">
        <v>44</v>
      </c>
      <c r="I311" t="s">
        <v>1358</v>
      </c>
      <c r="J311" t="s">
        <v>45</v>
      </c>
      <c r="K311" t="s">
        <v>219</v>
      </c>
      <c r="L311" t="s">
        <v>46</v>
      </c>
      <c r="M311" t="s">
        <v>47</v>
      </c>
      <c r="N311" t="s">
        <v>918</v>
      </c>
      <c r="O311" t="s">
        <v>51</v>
      </c>
      <c r="P311" t="s">
        <v>52</v>
      </c>
      <c r="Q311" s="130">
        <v>330</v>
      </c>
      <c r="R311" s="132">
        <v>1</v>
      </c>
      <c r="S311" s="136">
        <v>76440</v>
      </c>
      <c r="U311" s="130">
        <v>252.25200000000001</v>
      </c>
      <c r="V311" s="134">
        <v>3.0000000000000001E-6</v>
      </c>
      <c r="W311" s="134">
        <v>3.9440840084219497E-2</v>
      </c>
      <c r="X311" s="134">
        <v>5.2110252186500904E-3</v>
      </c>
    </row>
    <row r="312" spans="1:24">
      <c r="A312">
        <v>337</v>
      </c>
      <c r="B312">
        <v>9964</v>
      </c>
      <c r="C312" t="s">
        <v>2416</v>
      </c>
      <c r="D312" t="s">
        <v>2417</v>
      </c>
      <c r="E312" t="s">
        <v>41</v>
      </c>
      <c r="F312" t="s">
        <v>2721</v>
      </c>
      <c r="G312" t="s">
        <v>2722</v>
      </c>
      <c r="H312" t="s">
        <v>44</v>
      </c>
      <c r="I312" t="s">
        <v>1358</v>
      </c>
      <c r="J312" t="s">
        <v>45</v>
      </c>
      <c r="K312" t="s">
        <v>70</v>
      </c>
      <c r="L312" t="s">
        <v>46</v>
      </c>
      <c r="M312" t="s">
        <v>47</v>
      </c>
      <c r="N312" t="s">
        <v>926</v>
      </c>
      <c r="O312" t="s">
        <v>51</v>
      </c>
      <c r="P312" t="s">
        <v>52</v>
      </c>
      <c r="Q312" s="130">
        <v>4476</v>
      </c>
      <c r="R312" s="132">
        <v>1</v>
      </c>
      <c r="S312" s="136">
        <v>9837</v>
      </c>
      <c r="U312" s="130">
        <v>440.30399999999997</v>
      </c>
      <c r="V312" s="134">
        <v>3.9999999999999998E-6</v>
      </c>
      <c r="W312" s="134">
        <v>6.8843713371323098E-2</v>
      </c>
      <c r="X312" s="134">
        <v>9.0958084502621803E-3</v>
      </c>
    </row>
    <row r="313" spans="1:24">
      <c r="A313">
        <v>337</v>
      </c>
      <c r="B313">
        <v>9964</v>
      </c>
      <c r="C313" t="s">
        <v>2723</v>
      </c>
      <c r="D313" t="s">
        <v>2724</v>
      </c>
      <c r="E313" t="s">
        <v>41</v>
      </c>
      <c r="F313" t="s">
        <v>2725</v>
      </c>
      <c r="G313" t="s">
        <v>2726</v>
      </c>
      <c r="H313" t="s">
        <v>44</v>
      </c>
      <c r="I313" t="s">
        <v>1358</v>
      </c>
      <c r="J313" t="s">
        <v>45</v>
      </c>
      <c r="K313" t="s">
        <v>45</v>
      </c>
      <c r="L313" t="s">
        <v>46</v>
      </c>
      <c r="M313" t="s">
        <v>47</v>
      </c>
      <c r="N313" t="s">
        <v>934</v>
      </c>
      <c r="O313" t="s">
        <v>51</v>
      </c>
      <c r="P313" t="s">
        <v>52</v>
      </c>
      <c r="Q313" s="130">
        <v>5515</v>
      </c>
      <c r="R313" s="132">
        <v>1</v>
      </c>
      <c r="S313" s="136">
        <v>1155</v>
      </c>
      <c r="U313" s="130">
        <v>63.698</v>
      </c>
      <c r="V313" s="134">
        <v>5.1E-5</v>
      </c>
      <c r="W313" s="134">
        <v>9.9595344809739299E-3</v>
      </c>
      <c r="X313" s="134">
        <v>1.3158793077314699E-3</v>
      </c>
    </row>
    <row r="314" spans="1:24">
      <c r="A314">
        <v>337</v>
      </c>
      <c r="B314">
        <v>9964</v>
      </c>
      <c r="C314" t="s">
        <v>524</v>
      </c>
      <c r="D314" t="s">
        <v>525</v>
      </c>
      <c r="E314" t="s">
        <v>41</v>
      </c>
      <c r="F314" t="s">
        <v>2727</v>
      </c>
      <c r="G314" t="s">
        <v>527</v>
      </c>
      <c r="H314" t="s">
        <v>44</v>
      </c>
      <c r="I314" t="s">
        <v>1358</v>
      </c>
      <c r="J314" t="s">
        <v>45</v>
      </c>
      <c r="K314" t="s">
        <v>70</v>
      </c>
      <c r="L314" t="s">
        <v>46</v>
      </c>
      <c r="M314" t="s">
        <v>47</v>
      </c>
      <c r="N314" t="s">
        <v>528</v>
      </c>
      <c r="O314" t="s">
        <v>51</v>
      </c>
      <c r="P314" t="s">
        <v>52</v>
      </c>
      <c r="Q314" s="130">
        <v>160</v>
      </c>
      <c r="R314" s="132">
        <v>1</v>
      </c>
      <c r="S314" s="136">
        <v>35840</v>
      </c>
      <c r="T314" s="130">
        <v>0.63200000000000001</v>
      </c>
      <c r="U314" s="130">
        <v>57.975999999999999</v>
      </c>
      <c r="V314" s="134">
        <v>1.7E-5</v>
      </c>
      <c r="W314" s="134">
        <v>9.0648044232414203E-3</v>
      </c>
      <c r="X314" s="134">
        <v>1.19766527160109E-3</v>
      </c>
    </row>
    <row r="315" spans="1:24">
      <c r="A315">
        <v>337</v>
      </c>
      <c r="B315">
        <v>9964</v>
      </c>
      <c r="C315" t="s">
        <v>2728</v>
      </c>
      <c r="D315" t="s">
        <v>2729</v>
      </c>
      <c r="E315" t="s">
        <v>41</v>
      </c>
      <c r="F315" t="s">
        <v>2730</v>
      </c>
      <c r="G315" t="s">
        <v>2731</v>
      </c>
      <c r="H315" t="s">
        <v>44</v>
      </c>
      <c r="I315" t="s">
        <v>1358</v>
      </c>
      <c r="J315" t="s">
        <v>45</v>
      </c>
      <c r="K315" t="s">
        <v>45</v>
      </c>
      <c r="L315" t="s">
        <v>46</v>
      </c>
      <c r="M315" t="s">
        <v>47</v>
      </c>
      <c r="N315" t="s">
        <v>182</v>
      </c>
      <c r="O315" t="s">
        <v>51</v>
      </c>
      <c r="P315" t="s">
        <v>52</v>
      </c>
      <c r="Q315" s="130">
        <v>1083</v>
      </c>
      <c r="R315" s="132">
        <v>1</v>
      </c>
      <c r="S315" s="136">
        <v>1125</v>
      </c>
      <c r="U315" s="130">
        <v>12.183999999999999</v>
      </c>
      <c r="V315" s="134">
        <v>3.0000000000000001E-6</v>
      </c>
      <c r="W315" s="134">
        <v>1.9049891988016301E-3</v>
      </c>
      <c r="X315" s="134">
        <v>2.5169207184770799E-4</v>
      </c>
    </row>
    <row r="316" spans="1:24">
      <c r="A316">
        <v>337</v>
      </c>
      <c r="B316">
        <v>9964</v>
      </c>
      <c r="C316" t="s">
        <v>2491</v>
      </c>
      <c r="D316" t="s">
        <v>2492</v>
      </c>
      <c r="E316" t="s">
        <v>41</v>
      </c>
      <c r="F316" t="s">
        <v>2736</v>
      </c>
      <c r="G316" t="s">
        <v>2737</v>
      </c>
      <c r="H316" t="s">
        <v>44</v>
      </c>
      <c r="I316" t="s">
        <v>1358</v>
      </c>
      <c r="J316" t="s">
        <v>45</v>
      </c>
      <c r="K316" t="s">
        <v>45</v>
      </c>
      <c r="L316" t="s">
        <v>46</v>
      </c>
      <c r="M316" t="s">
        <v>47</v>
      </c>
      <c r="N316" t="s">
        <v>911</v>
      </c>
      <c r="O316" t="s">
        <v>51</v>
      </c>
      <c r="P316" t="s">
        <v>52</v>
      </c>
      <c r="Q316" s="130">
        <v>449</v>
      </c>
      <c r="R316" s="132">
        <v>1</v>
      </c>
      <c r="S316" s="136">
        <v>22840</v>
      </c>
      <c r="U316" s="130">
        <v>102.55200000000001</v>
      </c>
      <c r="V316" s="134">
        <v>6.0000000000000002E-6</v>
      </c>
      <c r="W316" s="134">
        <v>1.6034446727799401E-2</v>
      </c>
      <c r="X316" s="134">
        <v>2.1185123361278299E-3</v>
      </c>
    </row>
    <row r="317" spans="1:24">
      <c r="A317">
        <v>337</v>
      </c>
      <c r="B317">
        <v>9964</v>
      </c>
      <c r="C317" t="s">
        <v>167</v>
      </c>
      <c r="D317" t="s">
        <v>168</v>
      </c>
      <c r="E317" t="s">
        <v>41</v>
      </c>
      <c r="F317" t="s">
        <v>2738</v>
      </c>
      <c r="G317" t="s">
        <v>2739</v>
      </c>
      <c r="H317" t="s">
        <v>44</v>
      </c>
      <c r="I317" t="s">
        <v>1358</v>
      </c>
      <c r="J317" t="s">
        <v>45</v>
      </c>
      <c r="K317" t="s">
        <v>45</v>
      </c>
      <c r="L317" t="s">
        <v>46</v>
      </c>
      <c r="M317" t="s">
        <v>47</v>
      </c>
      <c r="N317" t="s">
        <v>172</v>
      </c>
      <c r="O317" t="s">
        <v>51</v>
      </c>
      <c r="P317" t="s">
        <v>52</v>
      </c>
      <c r="Q317" s="130">
        <v>3587</v>
      </c>
      <c r="R317" s="132">
        <v>1</v>
      </c>
      <c r="S317" s="136">
        <v>6653</v>
      </c>
      <c r="U317" s="130">
        <v>238.643</v>
      </c>
      <c r="V317" s="134">
        <v>1.9999999999999999E-6</v>
      </c>
      <c r="W317" s="134">
        <v>3.7313023241483903E-2</v>
      </c>
      <c r="X317" s="134">
        <v>4.9298925854585401E-3</v>
      </c>
    </row>
    <row r="318" spans="1:24">
      <c r="A318">
        <v>337</v>
      </c>
      <c r="B318">
        <v>9964</v>
      </c>
      <c r="C318" t="s">
        <v>2064</v>
      </c>
      <c r="D318" t="s">
        <v>2065</v>
      </c>
      <c r="E318" t="s">
        <v>41</v>
      </c>
      <c r="F318" t="s">
        <v>2740</v>
      </c>
      <c r="G318" t="s">
        <v>2741</v>
      </c>
      <c r="H318" t="s">
        <v>44</v>
      </c>
      <c r="I318" t="s">
        <v>1358</v>
      </c>
      <c r="J318" t="s">
        <v>45</v>
      </c>
      <c r="K318" t="s">
        <v>45</v>
      </c>
      <c r="L318" t="s">
        <v>46</v>
      </c>
      <c r="M318" t="s">
        <v>47</v>
      </c>
      <c r="N318" t="s">
        <v>934</v>
      </c>
      <c r="O318" t="s">
        <v>51</v>
      </c>
      <c r="P318" t="s">
        <v>52</v>
      </c>
      <c r="Q318" s="130">
        <v>152</v>
      </c>
      <c r="R318" s="132">
        <v>1</v>
      </c>
      <c r="S318" s="136">
        <v>34000</v>
      </c>
      <c r="U318" s="130">
        <v>51.68</v>
      </c>
      <c r="V318" s="134">
        <v>1.0000000000000001E-5</v>
      </c>
      <c r="W318" s="134">
        <v>8.0804220206478605E-3</v>
      </c>
      <c r="X318" s="134">
        <v>1.0676061371161999E-3</v>
      </c>
    </row>
    <row r="319" spans="1:24">
      <c r="A319">
        <v>337</v>
      </c>
      <c r="B319">
        <v>9964</v>
      </c>
      <c r="C319" t="s">
        <v>2133</v>
      </c>
      <c r="D319" t="s">
        <v>2134</v>
      </c>
      <c r="E319" t="s">
        <v>41</v>
      </c>
      <c r="F319" t="s">
        <v>2742</v>
      </c>
      <c r="G319" t="s">
        <v>2743</v>
      </c>
      <c r="H319" t="s">
        <v>44</v>
      </c>
      <c r="I319" t="s">
        <v>1358</v>
      </c>
      <c r="J319" t="s">
        <v>45</v>
      </c>
      <c r="K319" t="s">
        <v>45</v>
      </c>
      <c r="L319" t="s">
        <v>46</v>
      </c>
      <c r="M319" t="s">
        <v>47</v>
      </c>
      <c r="N319" t="s">
        <v>150</v>
      </c>
      <c r="O319" t="s">
        <v>51</v>
      </c>
      <c r="P319" t="s">
        <v>52</v>
      </c>
      <c r="Q319" s="130">
        <v>675</v>
      </c>
      <c r="R319" s="132">
        <v>1</v>
      </c>
      <c r="S319" s="136">
        <v>1300</v>
      </c>
      <c r="U319" s="130">
        <v>8.7750000000000004</v>
      </c>
      <c r="V319" s="134">
        <v>9.9999999999999995E-7</v>
      </c>
      <c r="W319" s="134">
        <v>1.3720143814083801E-3</v>
      </c>
      <c r="X319" s="134">
        <v>1.8127406836676999E-4</v>
      </c>
    </row>
    <row r="320" spans="1:24">
      <c r="A320">
        <v>337</v>
      </c>
      <c r="B320">
        <v>9964</v>
      </c>
      <c r="C320" t="s">
        <v>2748</v>
      </c>
      <c r="D320" t="s">
        <v>2749</v>
      </c>
      <c r="E320" t="s">
        <v>41</v>
      </c>
      <c r="F320" t="s">
        <v>2750</v>
      </c>
      <c r="G320" t="s">
        <v>2751</v>
      </c>
      <c r="H320" t="s">
        <v>44</v>
      </c>
      <c r="I320" t="s">
        <v>1358</v>
      </c>
      <c r="J320" t="s">
        <v>45</v>
      </c>
      <c r="K320" t="s">
        <v>45</v>
      </c>
      <c r="L320" t="s">
        <v>46</v>
      </c>
      <c r="M320" t="s">
        <v>47</v>
      </c>
      <c r="N320" t="s">
        <v>172</v>
      </c>
      <c r="O320" t="s">
        <v>51</v>
      </c>
      <c r="P320" t="s">
        <v>52</v>
      </c>
      <c r="Q320" s="130">
        <v>368</v>
      </c>
      <c r="R320" s="132">
        <v>1</v>
      </c>
      <c r="S320" s="136">
        <v>19700</v>
      </c>
      <c r="U320" s="130">
        <v>72.495999999999995</v>
      </c>
      <c r="V320" s="134">
        <v>9.9999999999999995E-7</v>
      </c>
      <c r="W320" s="134">
        <v>1.13351059367045E-2</v>
      </c>
      <c r="X320" s="134">
        <v>1.4976233459051099E-3</v>
      </c>
    </row>
    <row r="321" spans="1:24">
      <c r="A321">
        <v>337</v>
      </c>
      <c r="B321">
        <v>9964</v>
      </c>
      <c r="C321" t="s">
        <v>2752</v>
      </c>
      <c r="D321" t="s">
        <v>2753</v>
      </c>
      <c r="E321" t="s">
        <v>41</v>
      </c>
      <c r="F321" t="s">
        <v>2754</v>
      </c>
      <c r="G321" t="s">
        <v>2755</v>
      </c>
      <c r="H321" t="s">
        <v>44</v>
      </c>
      <c r="I321" t="s">
        <v>1358</v>
      </c>
      <c r="J321" t="s">
        <v>45</v>
      </c>
      <c r="K321" t="s">
        <v>45</v>
      </c>
      <c r="L321" t="s">
        <v>46</v>
      </c>
      <c r="M321" t="s">
        <v>47</v>
      </c>
      <c r="N321" t="s">
        <v>935</v>
      </c>
      <c r="O321" t="s">
        <v>51</v>
      </c>
      <c r="P321" t="s">
        <v>52</v>
      </c>
      <c r="Q321" s="130">
        <v>219</v>
      </c>
      <c r="R321" s="132">
        <v>1</v>
      </c>
      <c r="S321" s="136">
        <v>7558</v>
      </c>
      <c r="T321" s="130">
        <v>0.21199999999999999</v>
      </c>
      <c r="U321" s="130">
        <v>16.763999999999999</v>
      </c>
      <c r="V321" s="134">
        <v>1.9999999999999999E-6</v>
      </c>
      <c r="W321" s="134">
        <v>2.6212041591340998E-3</v>
      </c>
      <c r="X321" s="134">
        <v>3.4632023423718499E-4</v>
      </c>
    </row>
    <row r="322" spans="1:24">
      <c r="A322">
        <v>337</v>
      </c>
      <c r="B322">
        <v>9964</v>
      </c>
      <c r="C322" t="s">
        <v>2756</v>
      </c>
      <c r="D322" t="s">
        <v>2757</v>
      </c>
      <c r="E322" t="s">
        <v>41</v>
      </c>
      <c r="F322" t="s">
        <v>2758</v>
      </c>
      <c r="G322" t="s">
        <v>2759</v>
      </c>
      <c r="H322" t="s">
        <v>44</v>
      </c>
      <c r="I322" t="s">
        <v>1358</v>
      </c>
      <c r="J322" t="s">
        <v>45</v>
      </c>
      <c r="K322" t="s">
        <v>45</v>
      </c>
      <c r="L322" t="s">
        <v>46</v>
      </c>
      <c r="M322" t="s">
        <v>47</v>
      </c>
      <c r="N322" t="s">
        <v>911</v>
      </c>
      <c r="O322" t="s">
        <v>51</v>
      </c>
      <c r="P322" t="s">
        <v>52</v>
      </c>
      <c r="Q322" s="130">
        <v>159</v>
      </c>
      <c r="R322" s="132">
        <v>1</v>
      </c>
      <c r="S322" s="136">
        <v>44680</v>
      </c>
      <c r="U322" s="130">
        <v>71.040999999999997</v>
      </c>
      <c r="V322" s="134">
        <v>3.0000000000000001E-6</v>
      </c>
      <c r="W322" s="134">
        <v>1.11076408059839E-2</v>
      </c>
      <c r="X322" s="134">
        <v>1.4675700678811799E-3</v>
      </c>
    </row>
    <row r="323" spans="1:24">
      <c r="A323">
        <v>337</v>
      </c>
      <c r="B323">
        <v>9964</v>
      </c>
      <c r="C323" t="s">
        <v>53</v>
      </c>
      <c r="D323" t="s">
        <v>54</v>
      </c>
      <c r="E323" t="s">
        <v>55</v>
      </c>
      <c r="F323" t="s">
        <v>2762</v>
      </c>
      <c r="G323" t="s">
        <v>58</v>
      </c>
      <c r="H323" t="s">
        <v>44</v>
      </c>
      <c r="I323" t="s">
        <v>1358</v>
      </c>
      <c r="J323" t="s">
        <v>45</v>
      </c>
      <c r="K323" t="s">
        <v>70</v>
      </c>
      <c r="L323" t="s">
        <v>46</v>
      </c>
      <c r="M323" t="s">
        <v>47</v>
      </c>
      <c r="N323" t="s">
        <v>59</v>
      </c>
      <c r="O323" t="s">
        <v>51</v>
      </c>
      <c r="P323" t="s">
        <v>52</v>
      </c>
      <c r="Q323" s="130">
        <v>835</v>
      </c>
      <c r="R323" s="132">
        <v>1</v>
      </c>
      <c r="S323" s="136">
        <v>11950</v>
      </c>
      <c r="U323" s="130">
        <v>99.781999999999996</v>
      </c>
      <c r="V323" s="134">
        <v>6.9999999999999999E-6</v>
      </c>
      <c r="W323" s="134">
        <v>1.56014843319523E-2</v>
      </c>
      <c r="X323" s="134">
        <v>2.0613082309751799E-3</v>
      </c>
    </row>
    <row r="324" spans="1:24">
      <c r="A324">
        <v>337</v>
      </c>
      <c r="B324">
        <v>9964</v>
      </c>
      <c r="C324" t="s">
        <v>2763</v>
      </c>
      <c r="D324" t="s">
        <v>2764</v>
      </c>
      <c r="E324" t="s">
        <v>41</v>
      </c>
      <c r="F324" t="s">
        <v>2765</v>
      </c>
      <c r="G324" t="s">
        <v>2766</v>
      </c>
      <c r="H324" t="s">
        <v>44</v>
      </c>
      <c r="I324" t="s">
        <v>1358</v>
      </c>
      <c r="J324" t="s">
        <v>45</v>
      </c>
      <c r="K324" t="s">
        <v>219</v>
      </c>
      <c r="L324" t="s">
        <v>46</v>
      </c>
      <c r="M324" t="s">
        <v>47</v>
      </c>
      <c r="N324" t="s">
        <v>918</v>
      </c>
      <c r="O324" t="s">
        <v>51</v>
      </c>
      <c r="P324" t="s">
        <v>52</v>
      </c>
      <c r="Q324" s="130">
        <v>93</v>
      </c>
      <c r="R324" s="132">
        <v>1</v>
      </c>
      <c r="S324" s="136">
        <v>157500</v>
      </c>
      <c r="U324" s="130">
        <v>146.47499999999999</v>
      </c>
      <c r="V324" s="134">
        <v>3.0000000000000001E-6</v>
      </c>
      <c r="W324" s="134">
        <v>2.29020862127398E-2</v>
      </c>
      <c r="X324" s="134">
        <v>3.02588252581455E-3</v>
      </c>
    </row>
    <row r="325" spans="1:24">
      <c r="A325">
        <v>337</v>
      </c>
      <c r="B325">
        <v>9964</v>
      </c>
      <c r="C325" t="s">
        <v>2249</v>
      </c>
      <c r="D325" t="s">
        <v>2250</v>
      </c>
      <c r="E325" t="s">
        <v>41</v>
      </c>
      <c r="F325" t="s">
        <v>2767</v>
      </c>
      <c r="G325" t="s">
        <v>2768</v>
      </c>
      <c r="H325" t="s">
        <v>44</v>
      </c>
      <c r="I325" t="s">
        <v>1358</v>
      </c>
      <c r="J325" t="s">
        <v>45</v>
      </c>
      <c r="K325" t="s">
        <v>45</v>
      </c>
      <c r="L325" t="s">
        <v>46</v>
      </c>
      <c r="M325" t="s">
        <v>47</v>
      </c>
      <c r="N325" t="s">
        <v>49</v>
      </c>
      <c r="O325" t="s">
        <v>51</v>
      </c>
      <c r="P325" t="s">
        <v>52</v>
      </c>
      <c r="Q325" s="130">
        <v>127</v>
      </c>
      <c r="R325" s="132">
        <v>1</v>
      </c>
      <c r="S325" s="136">
        <v>20770</v>
      </c>
      <c r="U325" s="130">
        <v>26.378</v>
      </c>
      <c r="V325" s="134">
        <v>3.0000000000000001E-6</v>
      </c>
      <c r="W325" s="134">
        <v>4.1243143192424003E-3</v>
      </c>
      <c r="X325" s="134">
        <v>5.44915014013884E-4</v>
      </c>
    </row>
    <row r="326" spans="1:24">
      <c r="A326">
        <v>337</v>
      </c>
      <c r="B326">
        <v>9964</v>
      </c>
      <c r="C326" t="s">
        <v>2769</v>
      </c>
      <c r="D326" t="s">
        <v>2770</v>
      </c>
      <c r="E326" t="s">
        <v>55</v>
      </c>
      <c r="F326" t="s">
        <v>2771</v>
      </c>
      <c r="G326" t="s">
        <v>2772</v>
      </c>
      <c r="H326" t="s">
        <v>44</v>
      </c>
      <c r="I326" t="s">
        <v>1358</v>
      </c>
      <c r="J326" t="s">
        <v>45</v>
      </c>
      <c r="K326" t="s">
        <v>45</v>
      </c>
      <c r="L326" t="s">
        <v>46</v>
      </c>
      <c r="M326" t="s">
        <v>47</v>
      </c>
      <c r="N326" t="s">
        <v>59</v>
      </c>
      <c r="O326" t="s">
        <v>51</v>
      </c>
      <c r="P326" t="s">
        <v>52</v>
      </c>
      <c r="Q326" s="130">
        <v>4087</v>
      </c>
      <c r="R326" s="132">
        <v>1</v>
      </c>
      <c r="S326" s="136">
        <v>1560</v>
      </c>
      <c r="U326" s="130">
        <v>63.756999999999998</v>
      </c>
      <c r="V326" s="134">
        <v>3.0000000000000001E-6</v>
      </c>
      <c r="W326" s="134">
        <v>9.9687516032285206E-3</v>
      </c>
      <c r="X326" s="134">
        <v>1.31709709762665E-3</v>
      </c>
    </row>
    <row r="327" spans="1:24">
      <c r="A327">
        <v>337</v>
      </c>
      <c r="B327">
        <v>9964</v>
      </c>
      <c r="C327" t="s">
        <v>2773</v>
      </c>
      <c r="D327" t="s">
        <v>2774</v>
      </c>
      <c r="E327" t="s">
        <v>41</v>
      </c>
      <c r="F327" t="s">
        <v>2775</v>
      </c>
      <c r="G327" t="s">
        <v>2776</v>
      </c>
      <c r="H327" t="s">
        <v>44</v>
      </c>
      <c r="I327" t="s">
        <v>1358</v>
      </c>
      <c r="J327" t="s">
        <v>45</v>
      </c>
      <c r="K327" t="s">
        <v>70</v>
      </c>
      <c r="L327" t="s">
        <v>46</v>
      </c>
      <c r="M327" t="s">
        <v>47</v>
      </c>
      <c r="N327" t="s">
        <v>938</v>
      </c>
      <c r="O327" t="s">
        <v>51</v>
      </c>
      <c r="P327" t="s">
        <v>52</v>
      </c>
      <c r="Q327" s="130">
        <v>108</v>
      </c>
      <c r="R327" s="132">
        <v>1</v>
      </c>
      <c r="S327" s="136">
        <v>26760</v>
      </c>
      <c r="U327" s="130">
        <v>28.901</v>
      </c>
      <c r="V327" s="134">
        <v>9.9999999999999995E-7</v>
      </c>
      <c r="W327" s="134">
        <v>4.5187821349523902E-3</v>
      </c>
      <c r="X327" s="134">
        <v>5.9703311624551003E-4</v>
      </c>
    </row>
    <row r="328" spans="1:24">
      <c r="A328">
        <v>337</v>
      </c>
      <c r="B328">
        <v>9964</v>
      </c>
      <c r="C328" t="s">
        <v>2779</v>
      </c>
      <c r="D328" t="s">
        <v>2780</v>
      </c>
      <c r="E328" t="s">
        <v>41</v>
      </c>
      <c r="F328" t="s">
        <v>2779</v>
      </c>
      <c r="G328" t="s">
        <v>2781</v>
      </c>
      <c r="H328" t="s">
        <v>44</v>
      </c>
      <c r="I328" t="s">
        <v>1358</v>
      </c>
      <c r="J328" t="s">
        <v>45</v>
      </c>
      <c r="K328" t="s">
        <v>45</v>
      </c>
      <c r="L328" t="s">
        <v>46</v>
      </c>
      <c r="M328" t="s">
        <v>47</v>
      </c>
      <c r="N328" t="s">
        <v>528</v>
      </c>
      <c r="O328" t="s">
        <v>51</v>
      </c>
      <c r="P328" t="s">
        <v>52</v>
      </c>
      <c r="Q328" s="130">
        <v>319</v>
      </c>
      <c r="R328" s="132">
        <v>1</v>
      </c>
      <c r="S328" s="136">
        <v>24060</v>
      </c>
      <c r="U328" s="130">
        <v>76.751000000000005</v>
      </c>
      <c r="V328" s="134">
        <v>3.0000000000000001E-6</v>
      </c>
      <c r="W328" s="134">
        <v>1.20004586431028E-2</v>
      </c>
      <c r="X328" s="134">
        <v>1.58553145650659E-3</v>
      </c>
    </row>
    <row r="329" spans="1:24">
      <c r="A329">
        <v>337</v>
      </c>
      <c r="B329">
        <v>9964</v>
      </c>
      <c r="C329" t="s">
        <v>2784</v>
      </c>
      <c r="D329" t="s">
        <v>2785</v>
      </c>
      <c r="E329" t="s">
        <v>41</v>
      </c>
      <c r="F329" t="s">
        <v>2784</v>
      </c>
      <c r="G329" t="s">
        <v>2786</v>
      </c>
      <c r="H329" t="s">
        <v>44</v>
      </c>
      <c r="I329" t="s">
        <v>1358</v>
      </c>
      <c r="J329" t="s">
        <v>45</v>
      </c>
      <c r="K329" t="s">
        <v>45</v>
      </c>
      <c r="L329" t="s">
        <v>46</v>
      </c>
      <c r="M329" t="s">
        <v>47</v>
      </c>
      <c r="N329" t="s">
        <v>920</v>
      </c>
      <c r="O329" t="s">
        <v>51</v>
      </c>
      <c r="P329" t="s">
        <v>52</v>
      </c>
      <c r="Q329" s="130">
        <v>899</v>
      </c>
      <c r="R329" s="132">
        <v>1</v>
      </c>
      <c r="S329" s="136">
        <v>4153</v>
      </c>
      <c r="U329" s="130">
        <v>37.335000000000001</v>
      </c>
      <c r="V329" s="134">
        <v>2.4000000000000001E-5</v>
      </c>
      <c r="W329" s="134">
        <v>5.8375842480502598E-3</v>
      </c>
      <c r="X329" s="134">
        <v>7.7127664288153804E-4</v>
      </c>
    </row>
    <row r="330" spans="1:24">
      <c r="A330">
        <v>337</v>
      </c>
      <c r="B330">
        <v>9964</v>
      </c>
      <c r="C330" t="s">
        <v>2283</v>
      </c>
      <c r="D330" t="s">
        <v>2284</v>
      </c>
      <c r="E330" t="s">
        <v>41</v>
      </c>
      <c r="F330" t="s">
        <v>2795</v>
      </c>
      <c r="G330" t="s">
        <v>2796</v>
      </c>
      <c r="H330" t="s">
        <v>44</v>
      </c>
      <c r="I330" t="s">
        <v>1358</v>
      </c>
      <c r="J330" t="s">
        <v>45</v>
      </c>
      <c r="K330" t="s">
        <v>45</v>
      </c>
      <c r="L330" t="s">
        <v>46</v>
      </c>
      <c r="M330" t="s">
        <v>47</v>
      </c>
      <c r="N330" t="s">
        <v>150</v>
      </c>
      <c r="O330" t="s">
        <v>51</v>
      </c>
      <c r="P330" t="s">
        <v>52</v>
      </c>
      <c r="Q330" s="130">
        <v>287</v>
      </c>
      <c r="R330" s="132">
        <v>1</v>
      </c>
      <c r="S330" s="136">
        <v>40430</v>
      </c>
      <c r="U330" s="130">
        <v>116.03400000000001</v>
      </c>
      <c r="V330" s="134">
        <v>1.9999999999999999E-6</v>
      </c>
      <c r="W330" s="134">
        <v>1.8142501872795199E-2</v>
      </c>
      <c r="X330" s="134">
        <v>2.3970340029944902E-3</v>
      </c>
    </row>
    <row r="331" spans="1:24">
      <c r="A331">
        <v>337</v>
      </c>
      <c r="B331">
        <v>9964</v>
      </c>
      <c r="C331" t="s">
        <v>2309</v>
      </c>
      <c r="D331" t="s">
        <v>2310</v>
      </c>
      <c r="E331" t="s">
        <v>41</v>
      </c>
      <c r="F331" t="s">
        <v>2797</v>
      </c>
      <c r="G331" t="s">
        <v>2798</v>
      </c>
      <c r="H331" t="s">
        <v>44</v>
      </c>
      <c r="I331" t="s">
        <v>1358</v>
      </c>
      <c r="J331" t="s">
        <v>45</v>
      </c>
      <c r="K331" t="s">
        <v>45</v>
      </c>
      <c r="L331" t="s">
        <v>46</v>
      </c>
      <c r="M331" t="s">
        <v>47</v>
      </c>
      <c r="N331" t="s">
        <v>172</v>
      </c>
      <c r="O331" t="s">
        <v>51</v>
      </c>
      <c r="P331" t="s">
        <v>52</v>
      </c>
      <c r="Q331" s="130">
        <v>2152</v>
      </c>
      <c r="R331" s="132">
        <v>1</v>
      </c>
      <c r="S331" s="136">
        <v>6859</v>
      </c>
      <c r="U331" s="130">
        <v>147.60599999999999</v>
      </c>
      <c r="V331" s="134">
        <v>1.9999999999999999E-6</v>
      </c>
      <c r="W331" s="134">
        <v>2.3078873588326301E-2</v>
      </c>
      <c r="X331" s="134">
        <v>3.0492401285063899E-3</v>
      </c>
    </row>
    <row r="332" spans="1:24">
      <c r="A332">
        <v>337</v>
      </c>
      <c r="B332">
        <v>9964</v>
      </c>
      <c r="C332" t="s">
        <v>2799</v>
      </c>
      <c r="D332" t="s">
        <v>2800</v>
      </c>
      <c r="E332" t="s">
        <v>41</v>
      </c>
      <c r="F332" t="s">
        <v>2801</v>
      </c>
      <c r="G332" t="s">
        <v>2802</v>
      </c>
      <c r="H332" t="s">
        <v>44</v>
      </c>
      <c r="I332" t="s">
        <v>1358</v>
      </c>
      <c r="J332" t="s">
        <v>45</v>
      </c>
      <c r="K332" t="s">
        <v>45</v>
      </c>
      <c r="L332" t="s">
        <v>46</v>
      </c>
      <c r="M332" t="s">
        <v>47</v>
      </c>
      <c r="N332" t="s">
        <v>934</v>
      </c>
      <c r="O332" t="s">
        <v>51</v>
      </c>
      <c r="P332" t="s">
        <v>52</v>
      </c>
      <c r="Q332" s="130">
        <v>3</v>
      </c>
      <c r="R332" s="132">
        <v>1</v>
      </c>
      <c r="S332" s="136">
        <v>28230</v>
      </c>
      <c r="U332" s="130">
        <v>0.84699999999999998</v>
      </c>
      <c r="V332" s="134">
        <v>0</v>
      </c>
      <c r="W332" s="134">
        <v>1.3241697773387501E-4</v>
      </c>
      <c r="X332" s="134">
        <v>1.74952716239108E-5</v>
      </c>
    </row>
    <row r="333" spans="1:24">
      <c r="A333">
        <v>337</v>
      </c>
      <c r="B333">
        <v>9964</v>
      </c>
      <c r="C333" t="s">
        <v>2556</v>
      </c>
      <c r="D333" t="s">
        <v>2557</v>
      </c>
      <c r="E333" t="s">
        <v>41</v>
      </c>
      <c r="F333" t="s">
        <v>2803</v>
      </c>
      <c r="G333" t="s">
        <v>2804</v>
      </c>
      <c r="H333" t="s">
        <v>44</v>
      </c>
      <c r="I333" t="s">
        <v>1358</v>
      </c>
      <c r="J333" t="s">
        <v>45</v>
      </c>
      <c r="K333" t="s">
        <v>45</v>
      </c>
      <c r="L333" t="s">
        <v>46</v>
      </c>
      <c r="M333" t="s">
        <v>47</v>
      </c>
      <c r="N333" t="s">
        <v>935</v>
      </c>
      <c r="O333" t="s">
        <v>51</v>
      </c>
      <c r="P333" t="s">
        <v>52</v>
      </c>
      <c r="Q333" s="130">
        <v>70</v>
      </c>
      <c r="R333" s="132">
        <v>1</v>
      </c>
      <c r="S333" s="136">
        <v>30990</v>
      </c>
      <c r="U333" s="130">
        <v>21.693000000000001</v>
      </c>
      <c r="V333" s="134">
        <v>3.9999999999999998E-6</v>
      </c>
      <c r="W333" s="134">
        <v>3.39180717673982E-3</v>
      </c>
      <c r="X333" s="134">
        <v>4.4813428661884301E-4</v>
      </c>
    </row>
    <row r="334" spans="1:24">
      <c r="A334">
        <v>337</v>
      </c>
      <c r="B334">
        <v>9964</v>
      </c>
      <c r="C334" t="s">
        <v>1971</v>
      </c>
      <c r="D334" t="s">
        <v>1972</v>
      </c>
      <c r="E334" t="s">
        <v>41</v>
      </c>
      <c r="F334" t="s">
        <v>2805</v>
      </c>
      <c r="G334" t="s">
        <v>2806</v>
      </c>
      <c r="H334" t="s">
        <v>44</v>
      </c>
      <c r="I334" t="s">
        <v>1358</v>
      </c>
      <c r="J334" t="s">
        <v>45</v>
      </c>
      <c r="K334" t="s">
        <v>45</v>
      </c>
      <c r="L334" t="s">
        <v>46</v>
      </c>
      <c r="M334" t="s">
        <v>47</v>
      </c>
      <c r="N334" t="s">
        <v>908</v>
      </c>
      <c r="O334" t="s">
        <v>51</v>
      </c>
      <c r="P334" t="s">
        <v>52</v>
      </c>
      <c r="Q334" s="130">
        <v>645</v>
      </c>
      <c r="R334" s="132">
        <v>1</v>
      </c>
      <c r="S334" s="136">
        <v>10100</v>
      </c>
      <c r="U334" s="130">
        <v>65.144999999999996</v>
      </c>
      <c r="V334" s="134">
        <v>5.1999999999999997E-5</v>
      </c>
      <c r="W334" s="134">
        <v>1.01857409546266E-2</v>
      </c>
      <c r="X334" s="134">
        <v>1.3457662887468101E-3</v>
      </c>
    </row>
    <row r="335" spans="1:24">
      <c r="A335">
        <v>337</v>
      </c>
      <c r="B335">
        <v>9964</v>
      </c>
      <c r="C335" t="s">
        <v>2807</v>
      </c>
      <c r="D335" t="s">
        <v>2808</v>
      </c>
      <c r="E335" t="s">
        <v>41</v>
      </c>
      <c r="F335" t="s">
        <v>2809</v>
      </c>
      <c r="G335" t="s">
        <v>2810</v>
      </c>
      <c r="H335" t="s">
        <v>44</v>
      </c>
      <c r="I335" t="s">
        <v>1358</v>
      </c>
      <c r="J335" t="s">
        <v>45</v>
      </c>
      <c r="K335" t="s">
        <v>45</v>
      </c>
      <c r="L335" t="s">
        <v>46</v>
      </c>
      <c r="M335" t="s">
        <v>47</v>
      </c>
      <c r="N335" t="s">
        <v>528</v>
      </c>
      <c r="O335" t="s">
        <v>51</v>
      </c>
      <c r="P335" t="s">
        <v>52</v>
      </c>
      <c r="Q335" s="130">
        <v>3300</v>
      </c>
      <c r="R335" s="132">
        <v>1</v>
      </c>
      <c r="S335" s="136">
        <v>1180</v>
      </c>
      <c r="U335" s="130">
        <v>38.94</v>
      </c>
      <c r="V335" s="134">
        <v>4.5000000000000003E-5</v>
      </c>
      <c r="W335" s="134">
        <v>6.0884604002327302E-3</v>
      </c>
      <c r="X335" s="134">
        <v>8.0442304526518902E-4</v>
      </c>
    </row>
    <row r="336" spans="1:24">
      <c r="A336">
        <v>337</v>
      </c>
      <c r="B336">
        <v>9964</v>
      </c>
      <c r="C336" t="s">
        <v>2811</v>
      </c>
      <c r="D336" t="s">
        <v>2812</v>
      </c>
      <c r="E336" t="s">
        <v>41</v>
      </c>
      <c r="F336" t="s">
        <v>2813</v>
      </c>
      <c r="G336" t="s">
        <v>2814</v>
      </c>
      <c r="H336" t="s">
        <v>44</v>
      </c>
      <c r="I336" t="s">
        <v>1358</v>
      </c>
      <c r="J336" t="s">
        <v>45</v>
      </c>
      <c r="K336" t="s">
        <v>45</v>
      </c>
      <c r="L336" t="s">
        <v>46</v>
      </c>
      <c r="M336" t="s">
        <v>47</v>
      </c>
      <c r="N336" t="s">
        <v>912</v>
      </c>
      <c r="O336" t="s">
        <v>51</v>
      </c>
      <c r="P336" t="s">
        <v>52</v>
      </c>
      <c r="Q336" s="130">
        <v>133</v>
      </c>
      <c r="R336" s="132">
        <v>1</v>
      </c>
      <c r="S336" s="136">
        <v>15150</v>
      </c>
      <c r="U336" s="130">
        <v>20.149000000000001</v>
      </c>
      <c r="V336" s="134">
        <v>6.0000000000000002E-6</v>
      </c>
      <c r="W336" s="134">
        <v>3.1504733650356801E-3</v>
      </c>
      <c r="X336" s="134">
        <v>4.1624864279843203E-4</v>
      </c>
    </row>
    <row r="337" spans="1:24">
      <c r="A337">
        <v>337</v>
      </c>
      <c r="B337">
        <v>9964</v>
      </c>
      <c r="C337" t="s">
        <v>2346</v>
      </c>
      <c r="D337" t="s">
        <v>2347</v>
      </c>
      <c r="E337" t="s">
        <v>41</v>
      </c>
      <c r="F337" t="s">
        <v>2815</v>
      </c>
      <c r="G337" t="s">
        <v>2816</v>
      </c>
      <c r="H337" t="s">
        <v>44</v>
      </c>
      <c r="I337" t="s">
        <v>1358</v>
      </c>
      <c r="J337" t="s">
        <v>45</v>
      </c>
      <c r="K337" t="s">
        <v>45</v>
      </c>
      <c r="L337" t="s">
        <v>46</v>
      </c>
      <c r="M337" t="s">
        <v>47</v>
      </c>
      <c r="N337" t="s">
        <v>921</v>
      </c>
      <c r="O337" t="s">
        <v>51</v>
      </c>
      <c r="P337" t="s">
        <v>52</v>
      </c>
      <c r="Q337" s="130">
        <v>89</v>
      </c>
      <c r="R337" s="132">
        <v>1</v>
      </c>
      <c r="S337" s="136">
        <v>70260</v>
      </c>
      <c r="U337" s="130">
        <v>62.530999999999999</v>
      </c>
      <c r="V337" s="134">
        <v>5.0000000000000004E-6</v>
      </c>
      <c r="W337" s="134">
        <v>9.7770917481025503E-3</v>
      </c>
      <c r="X337" s="134">
        <v>1.2917745046917199E-3</v>
      </c>
    </row>
    <row r="338" spans="1:24">
      <c r="A338">
        <v>337</v>
      </c>
      <c r="B338">
        <v>9964</v>
      </c>
      <c r="C338" t="s">
        <v>2817</v>
      </c>
      <c r="D338" t="s">
        <v>2818</v>
      </c>
      <c r="E338" t="s">
        <v>41</v>
      </c>
      <c r="F338" t="s">
        <v>2817</v>
      </c>
      <c r="G338" t="s">
        <v>2819</v>
      </c>
      <c r="H338" t="s">
        <v>44</v>
      </c>
      <c r="I338" t="s">
        <v>1358</v>
      </c>
      <c r="J338" t="s">
        <v>45</v>
      </c>
      <c r="K338" t="s">
        <v>45</v>
      </c>
      <c r="L338" t="s">
        <v>46</v>
      </c>
      <c r="M338" t="s">
        <v>47</v>
      </c>
      <c r="N338" t="s">
        <v>912</v>
      </c>
      <c r="O338" t="s">
        <v>51</v>
      </c>
      <c r="P338" t="s">
        <v>52</v>
      </c>
      <c r="Q338" s="130">
        <v>250</v>
      </c>
      <c r="R338" s="132">
        <v>1</v>
      </c>
      <c r="S338" s="136">
        <v>14550</v>
      </c>
      <c r="U338" s="130">
        <v>36.375</v>
      </c>
      <c r="V338" s="134">
        <v>5.0000000000000004E-6</v>
      </c>
      <c r="W338" s="134">
        <v>5.6874100425902798E-3</v>
      </c>
      <c r="X338" s="134">
        <v>7.5143524066567202E-4</v>
      </c>
    </row>
    <row r="339" spans="1:24">
      <c r="A339">
        <v>337</v>
      </c>
      <c r="B339">
        <v>9964</v>
      </c>
      <c r="C339" t="s">
        <v>2820</v>
      </c>
      <c r="D339" t="s">
        <v>2821</v>
      </c>
      <c r="E339" t="s">
        <v>41</v>
      </c>
      <c r="F339" t="s">
        <v>2822</v>
      </c>
      <c r="G339" t="s">
        <v>2823</v>
      </c>
      <c r="H339" t="s">
        <v>44</v>
      </c>
      <c r="I339" t="s">
        <v>1358</v>
      </c>
      <c r="J339" t="s">
        <v>45</v>
      </c>
      <c r="K339" t="s">
        <v>219</v>
      </c>
      <c r="L339" t="s">
        <v>46</v>
      </c>
      <c r="M339" t="s">
        <v>47</v>
      </c>
      <c r="N339" t="s">
        <v>918</v>
      </c>
      <c r="O339" t="s">
        <v>51</v>
      </c>
      <c r="P339" t="s">
        <v>52</v>
      </c>
      <c r="Q339" s="130">
        <v>223</v>
      </c>
      <c r="R339" s="132">
        <v>1</v>
      </c>
      <c r="S339" s="136">
        <v>47000</v>
      </c>
      <c r="U339" s="130">
        <v>104.81</v>
      </c>
      <c r="V339" s="134">
        <v>5.0000000000000004E-6</v>
      </c>
      <c r="W339" s="134">
        <v>1.6387558668423001E-2</v>
      </c>
      <c r="X339" s="134">
        <v>2.1651663937915901E-3</v>
      </c>
    </row>
    <row r="340" spans="1:24">
      <c r="A340">
        <v>337</v>
      </c>
      <c r="B340">
        <v>9964</v>
      </c>
      <c r="C340" t="s">
        <v>2832</v>
      </c>
      <c r="D340" t="s">
        <v>2833</v>
      </c>
      <c r="E340" t="s">
        <v>41</v>
      </c>
      <c r="F340" t="s">
        <v>2834</v>
      </c>
      <c r="G340" t="s">
        <v>2835</v>
      </c>
      <c r="H340" t="s">
        <v>44</v>
      </c>
      <c r="I340" t="s">
        <v>1358</v>
      </c>
      <c r="J340" t="s">
        <v>45</v>
      </c>
      <c r="K340" t="s">
        <v>45</v>
      </c>
      <c r="L340" t="s">
        <v>46</v>
      </c>
      <c r="M340" t="s">
        <v>47</v>
      </c>
      <c r="N340" t="s">
        <v>934</v>
      </c>
      <c r="O340" t="s">
        <v>51</v>
      </c>
      <c r="P340" t="s">
        <v>52</v>
      </c>
      <c r="Q340" s="130">
        <v>238</v>
      </c>
      <c r="R340" s="132">
        <v>1</v>
      </c>
      <c r="S340" s="136">
        <v>2450</v>
      </c>
      <c r="U340" s="130">
        <v>5.8310000000000004</v>
      </c>
      <c r="V340" s="134">
        <v>5.0000000000000004E-6</v>
      </c>
      <c r="W340" s="134">
        <v>9.1170551088230799E-4</v>
      </c>
      <c r="X340" s="134">
        <v>1.20456876654887E-4</v>
      </c>
    </row>
    <row r="341" spans="1:24">
      <c r="A341">
        <v>337</v>
      </c>
      <c r="B341">
        <v>9964</v>
      </c>
      <c r="C341" t="s">
        <v>2836</v>
      </c>
      <c r="D341" t="s">
        <v>2837</v>
      </c>
      <c r="E341" t="s">
        <v>41</v>
      </c>
      <c r="F341" t="s">
        <v>2838</v>
      </c>
      <c r="G341" t="s">
        <v>2839</v>
      </c>
      <c r="H341" t="s">
        <v>44</v>
      </c>
      <c r="I341" t="s">
        <v>1358</v>
      </c>
      <c r="J341" t="s">
        <v>45</v>
      </c>
      <c r="K341" t="s">
        <v>45</v>
      </c>
      <c r="L341" t="s">
        <v>46</v>
      </c>
      <c r="M341" t="s">
        <v>47</v>
      </c>
      <c r="N341" t="s">
        <v>934</v>
      </c>
      <c r="O341" t="s">
        <v>51</v>
      </c>
      <c r="P341" t="s">
        <v>52</v>
      </c>
      <c r="Q341" s="130">
        <v>77</v>
      </c>
      <c r="R341" s="132">
        <v>1</v>
      </c>
      <c r="S341" s="136">
        <v>36500</v>
      </c>
      <c r="U341" s="130">
        <v>28.105</v>
      </c>
      <c r="V341" s="134">
        <v>6.0000000000000002E-6</v>
      </c>
      <c r="W341" s="134">
        <v>4.3943548933883204E-3</v>
      </c>
      <c r="X341" s="134">
        <v>5.8059346911089197E-4</v>
      </c>
    </row>
    <row r="342" spans="1:24">
      <c r="A342">
        <v>337</v>
      </c>
      <c r="B342">
        <v>9964</v>
      </c>
      <c r="C342" t="s">
        <v>2840</v>
      </c>
      <c r="D342" t="s">
        <v>2841</v>
      </c>
      <c r="E342" t="s">
        <v>55</v>
      </c>
      <c r="F342" t="s">
        <v>2842</v>
      </c>
      <c r="G342" t="s">
        <v>2843</v>
      </c>
      <c r="H342" t="s">
        <v>44</v>
      </c>
      <c r="I342" t="s">
        <v>1358</v>
      </c>
      <c r="J342" t="s">
        <v>45</v>
      </c>
      <c r="K342" t="s">
        <v>45</v>
      </c>
      <c r="L342" t="s">
        <v>46</v>
      </c>
      <c r="M342" t="s">
        <v>47</v>
      </c>
      <c r="N342" t="s">
        <v>59</v>
      </c>
      <c r="O342" t="s">
        <v>51</v>
      </c>
      <c r="P342" t="s">
        <v>52</v>
      </c>
      <c r="Q342" s="130">
        <v>13619</v>
      </c>
      <c r="R342" s="132">
        <v>1</v>
      </c>
      <c r="S342" s="136">
        <v>430</v>
      </c>
      <c r="U342" s="130">
        <v>58.561999999999998</v>
      </c>
      <c r="V342" s="134">
        <v>1.2E-5</v>
      </c>
      <c r="W342" s="134">
        <v>9.1564096409940798E-3</v>
      </c>
      <c r="X342" s="134">
        <v>1.2097683885440799E-3</v>
      </c>
    </row>
    <row r="343" spans="1:24">
      <c r="A343">
        <v>337</v>
      </c>
      <c r="B343">
        <v>9964</v>
      </c>
      <c r="C343" t="s">
        <v>2383</v>
      </c>
      <c r="D343" t="s">
        <v>2384</v>
      </c>
      <c r="E343" t="s">
        <v>41</v>
      </c>
      <c r="F343" t="s">
        <v>2844</v>
      </c>
      <c r="G343" t="s">
        <v>2845</v>
      </c>
      <c r="H343" t="s">
        <v>44</v>
      </c>
      <c r="I343" t="s">
        <v>1358</v>
      </c>
      <c r="J343" t="s">
        <v>45</v>
      </c>
      <c r="K343" t="s">
        <v>45</v>
      </c>
      <c r="L343" t="s">
        <v>46</v>
      </c>
      <c r="M343" t="s">
        <v>47</v>
      </c>
      <c r="N343" t="s">
        <v>934</v>
      </c>
      <c r="O343" t="s">
        <v>51</v>
      </c>
      <c r="P343" t="s">
        <v>52</v>
      </c>
      <c r="Q343" s="130">
        <v>956</v>
      </c>
      <c r="R343" s="132">
        <v>1</v>
      </c>
      <c r="S343" s="136">
        <v>4261</v>
      </c>
      <c r="U343" s="130">
        <v>40.734999999999999</v>
      </c>
      <c r="V343" s="134">
        <v>3.0000000000000001E-6</v>
      </c>
      <c r="W343" s="134">
        <v>6.3691424899112604E-3</v>
      </c>
      <c r="X343" s="134">
        <v>8.4150748476026504E-4</v>
      </c>
    </row>
    <row r="344" spans="1:24">
      <c r="A344">
        <v>337</v>
      </c>
      <c r="B344">
        <v>9964</v>
      </c>
      <c r="C344" t="s">
        <v>2846</v>
      </c>
      <c r="D344" t="s">
        <v>2847</v>
      </c>
      <c r="E344" t="s">
        <v>41</v>
      </c>
      <c r="F344" t="s">
        <v>2848</v>
      </c>
      <c r="G344" t="s">
        <v>2849</v>
      </c>
      <c r="H344" t="s">
        <v>44</v>
      </c>
      <c r="I344" t="s">
        <v>1358</v>
      </c>
      <c r="J344" t="s">
        <v>45</v>
      </c>
      <c r="K344" t="s">
        <v>219</v>
      </c>
      <c r="L344" t="s">
        <v>46</v>
      </c>
      <c r="M344" t="s">
        <v>47</v>
      </c>
      <c r="N344" t="s">
        <v>915</v>
      </c>
      <c r="O344" t="s">
        <v>51</v>
      </c>
      <c r="P344" t="s">
        <v>52</v>
      </c>
      <c r="Q344" s="130">
        <v>760</v>
      </c>
      <c r="R344" s="132">
        <v>1</v>
      </c>
      <c r="S344" s="136">
        <v>14300</v>
      </c>
      <c r="U344" s="130">
        <v>108.68</v>
      </c>
      <c r="V344" s="134">
        <v>5.7000000000000003E-5</v>
      </c>
      <c r="W344" s="134">
        <v>1.6992652190480101E-2</v>
      </c>
      <c r="X344" s="134">
        <v>2.2451129059943699E-3</v>
      </c>
    </row>
    <row r="345" spans="1:24">
      <c r="A345">
        <v>337</v>
      </c>
      <c r="B345">
        <v>9964</v>
      </c>
      <c r="C345" t="s">
        <v>2854</v>
      </c>
      <c r="D345" t="s">
        <v>2855</v>
      </c>
      <c r="E345" t="s">
        <v>65</v>
      </c>
      <c r="F345" t="s">
        <v>2856</v>
      </c>
      <c r="G345" t="s">
        <v>2857</v>
      </c>
      <c r="H345" t="s">
        <v>44</v>
      </c>
      <c r="I345" t="s">
        <v>1358</v>
      </c>
      <c r="J345" t="s">
        <v>69</v>
      </c>
      <c r="K345" t="s">
        <v>70</v>
      </c>
      <c r="L345" t="s">
        <v>46</v>
      </c>
      <c r="M345" t="s">
        <v>822</v>
      </c>
      <c r="N345" t="s">
        <v>1005</v>
      </c>
      <c r="O345" t="s">
        <v>51</v>
      </c>
      <c r="P345" t="s">
        <v>73</v>
      </c>
      <c r="Q345" s="130">
        <v>34</v>
      </c>
      <c r="R345" s="132">
        <v>2.9780000000000002</v>
      </c>
      <c r="S345" s="136">
        <v>58091</v>
      </c>
      <c r="U345" s="130">
        <v>58.817999999999998</v>
      </c>
      <c r="V345" s="134">
        <v>0</v>
      </c>
      <c r="W345" s="134">
        <v>9.1965302059284996E-3</v>
      </c>
      <c r="X345" s="134">
        <v>1.21506922075793E-3</v>
      </c>
    </row>
    <row r="346" spans="1:24">
      <c r="A346">
        <v>337</v>
      </c>
      <c r="B346">
        <v>9964</v>
      </c>
      <c r="C346" t="s">
        <v>2858</v>
      </c>
      <c r="D346" t="s">
        <v>2859</v>
      </c>
      <c r="E346" t="s">
        <v>65</v>
      </c>
      <c r="F346" t="s">
        <v>2860</v>
      </c>
      <c r="G346" t="s">
        <v>2861</v>
      </c>
      <c r="H346" t="s">
        <v>44</v>
      </c>
      <c r="I346" t="s">
        <v>1358</v>
      </c>
      <c r="J346" t="s">
        <v>69</v>
      </c>
      <c r="K346" t="s">
        <v>70</v>
      </c>
      <c r="L346" t="s">
        <v>46</v>
      </c>
      <c r="M346" t="s">
        <v>822</v>
      </c>
      <c r="N346" t="s">
        <v>977</v>
      </c>
      <c r="O346" t="s">
        <v>51</v>
      </c>
      <c r="P346" t="s">
        <v>73</v>
      </c>
      <c r="Q346" s="130">
        <v>257</v>
      </c>
      <c r="R346" s="132">
        <v>2.9780000000000002</v>
      </c>
      <c r="S346" s="136">
        <v>23834</v>
      </c>
      <c r="U346" s="130">
        <v>182.41300000000001</v>
      </c>
      <c r="V346" s="134">
        <v>0</v>
      </c>
      <c r="W346" s="134">
        <v>2.85211012430404E-2</v>
      </c>
      <c r="X346" s="134">
        <v>3.76828124157075E-3</v>
      </c>
    </row>
    <row r="347" spans="1:24">
      <c r="A347">
        <v>337</v>
      </c>
      <c r="B347">
        <v>9964</v>
      </c>
      <c r="C347" t="s">
        <v>2862</v>
      </c>
      <c r="D347" t="s">
        <v>2863</v>
      </c>
      <c r="E347" t="s">
        <v>65</v>
      </c>
      <c r="F347" t="s">
        <v>2864</v>
      </c>
      <c r="G347" t="s">
        <v>2865</v>
      </c>
      <c r="H347" t="s">
        <v>44</v>
      </c>
      <c r="I347" t="s">
        <v>1358</v>
      </c>
      <c r="J347" t="s">
        <v>69</v>
      </c>
      <c r="K347" t="s">
        <v>70</v>
      </c>
      <c r="L347" t="s">
        <v>46</v>
      </c>
      <c r="M347" t="s">
        <v>820</v>
      </c>
      <c r="N347" t="s">
        <v>951</v>
      </c>
      <c r="O347" t="s">
        <v>51</v>
      </c>
      <c r="P347" t="s">
        <v>73</v>
      </c>
      <c r="Q347" s="130">
        <v>66</v>
      </c>
      <c r="R347" s="132">
        <v>2.9780000000000002</v>
      </c>
      <c r="S347" s="136">
        <v>21647</v>
      </c>
      <c r="U347" s="130">
        <v>42.546999999999997</v>
      </c>
      <c r="V347" s="134">
        <v>0</v>
      </c>
      <c r="W347" s="134">
        <v>6.6523927966316903E-3</v>
      </c>
      <c r="X347" s="134">
        <v>8.7893124369538701E-4</v>
      </c>
    </row>
    <row r="348" spans="1:24">
      <c r="A348">
        <v>337</v>
      </c>
      <c r="B348">
        <v>9964</v>
      </c>
      <c r="C348" t="s">
        <v>2866</v>
      </c>
      <c r="D348" t="s">
        <v>2867</v>
      </c>
      <c r="E348" t="s">
        <v>65</v>
      </c>
      <c r="F348" t="s">
        <v>2868</v>
      </c>
      <c r="G348" t="s">
        <v>2869</v>
      </c>
      <c r="H348" t="s">
        <v>44</v>
      </c>
      <c r="I348" t="s">
        <v>1358</v>
      </c>
      <c r="J348" t="s">
        <v>69</v>
      </c>
      <c r="K348" t="s">
        <v>70</v>
      </c>
      <c r="L348" t="s">
        <v>46</v>
      </c>
      <c r="M348" t="s">
        <v>822</v>
      </c>
      <c r="N348" t="s">
        <v>1005</v>
      </c>
      <c r="O348" t="s">
        <v>51</v>
      </c>
      <c r="P348" t="s">
        <v>73</v>
      </c>
      <c r="Q348" s="130">
        <v>10</v>
      </c>
      <c r="R348" s="132">
        <v>2.9780000000000002</v>
      </c>
      <c r="S348" s="136">
        <v>37775</v>
      </c>
      <c r="U348" s="130">
        <v>11.249000000000001</v>
      </c>
      <c r="V348" s="134">
        <v>0</v>
      </c>
      <c r="W348" s="134">
        <v>1.75889820195368E-3</v>
      </c>
      <c r="X348" s="134">
        <v>2.3239015365410901E-4</v>
      </c>
    </row>
    <row r="349" spans="1:24">
      <c r="A349">
        <v>337</v>
      </c>
      <c r="B349">
        <v>9964</v>
      </c>
      <c r="C349" t="s">
        <v>2870</v>
      </c>
      <c r="D349" t="s">
        <v>2871</v>
      </c>
      <c r="E349" t="s">
        <v>65</v>
      </c>
      <c r="F349" t="s">
        <v>2872</v>
      </c>
      <c r="G349" t="s">
        <v>2873</v>
      </c>
      <c r="H349" t="s">
        <v>44</v>
      </c>
      <c r="I349" t="s">
        <v>1358</v>
      </c>
      <c r="J349" t="s">
        <v>69</v>
      </c>
      <c r="K349" t="s">
        <v>70</v>
      </c>
      <c r="L349" t="s">
        <v>46</v>
      </c>
      <c r="M349" t="s">
        <v>820</v>
      </c>
      <c r="N349" t="s">
        <v>956</v>
      </c>
      <c r="O349" t="s">
        <v>51</v>
      </c>
      <c r="P349" t="s">
        <v>73</v>
      </c>
      <c r="Q349" s="130">
        <v>100</v>
      </c>
      <c r="R349" s="132">
        <v>2.9780000000000002</v>
      </c>
      <c r="S349" s="136">
        <v>19465</v>
      </c>
      <c r="U349" s="130">
        <v>57.966999999999999</v>
      </c>
      <c r="V349" s="134">
        <v>9.9999999999999995E-7</v>
      </c>
      <c r="W349" s="134">
        <v>9.0633894112583206E-3</v>
      </c>
      <c r="X349" s="134">
        <v>1.1974783165790101E-3</v>
      </c>
    </row>
    <row r="350" spans="1:24">
      <c r="A350">
        <v>337</v>
      </c>
      <c r="B350">
        <v>9964</v>
      </c>
      <c r="C350" t="s">
        <v>2874</v>
      </c>
      <c r="D350" t="s">
        <v>2875</v>
      </c>
      <c r="E350" t="s">
        <v>65</v>
      </c>
      <c r="F350" t="s">
        <v>2876</v>
      </c>
      <c r="G350" t="s">
        <v>2877</v>
      </c>
      <c r="H350" t="s">
        <v>44</v>
      </c>
      <c r="I350" t="s">
        <v>1358</v>
      </c>
      <c r="J350" t="s">
        <v>69</v>
      </c>
      <c r="K350" t="s">
        <v>70</v>
      </c>
      <c r="L350" t="s">
        <v>46</v>
      </c>
      <c r="M350" t="s">
        <v>822</v>
      </c>
      <c r="N350" t="s">
        <v>1005</v>
      </c>
      <c r="O350" t="s">
        <v>51</v>
      </c>
      <c r="P350" t="s">
        <v>73</v>
      </c>
      <c r="Q350" s="130">
        <v>67</v>
      </c>
      <c r="R350" s="132">
        <v>2.9780000000000002</v>
      </c>
      <c r="S350" s="136">
        <v>22100</v>
      </c>
      <c r="U350" s="130">
        <v>44.094999999999999</v>
      </c>
      <c r="V350" s="134">
        <v>1.9999999999999999E-6</v>
      </c>
      <c r="W350" s="134">
        <v>6.8945084517082903E-3</v>
      </c>
      <c r="X350" s="134">
        <v>9.10920186672769E-4</v>
      </c>
    </row>
    <row r="351" spans="1:24">
      <c r="A351">
        <v>337</v>
      </c>
      <c r="B351">
        <v>9964</v>
      </c>
      <c r="C351" t="s">
        <v>2878</v>
      </c>
      <c r="D351" t="s">
        <v>2879</v>
      </c>
      <c r="E351" t="s">
        <v>65</v>
      </c>
      <c r="F351" t="s">
        <v>2880</v>
      </c>
      <c r="G351" t="s">
        <v>2881</v>
      </c>
      <c r="H351" t="s">
        <v>44</v>
      </c>
      <c r="I351" t="s">
        <v>1358</v>
      </c>
      <c r="J351" t="s">
        <v>69</v>
      </c>
      <c r="K351" t="s">
        <v>70</v>
      </c>
      <c r="L351" t="s">
        <v>46</v>
      </c>
      <c r="M351" t="s">
        <v>820</v>
      </c>
      <c r="N351" t="s">
        <v>944</v>
      </c>
      <c r="O351" t="s">
        <v>51</v>
      </c>
      <c r="P351" t="s">
        <v>73</v>
      </c>
      <c r="Q351" s="130">
        <v>604</v>
      </c>
      <c r="R351" s="132">
        <v>2.9780000000000002</v>
      </c>
      <c r="S351" s="136">
        <v>5081</v>
      </c>
      <c r="U351" s="130">
        <v>91.393000000000001</v>
      </c>
      <c r="V351" s="134">
        <v>7.9999999999999996E-6</v>
      </c>
      <c r="W351" s="134">
        <v>1.4289675461369901E-2</v>
      </c>
      <c r="X351" s="134">
        <v>1.88798866952424E-3</v>
      </c>
    </row>
    <row r="352" spans="1:24">
      <c r="A352">
        <v>337</v>
      </c>
      <c r="B352">
        <v>9964</v>
      </c>
      <c r="C352" t="s">
        <v>2882</v>
      </c>
      <c r="D352" t="s">
        <v>2883</v>
      </c>
      <c r="E352" t="s">
        <v>65</v>
      </c>
      <c r="F352" t="s">
        <v>2884</v>
      </c>
      <c r="G352" t="s">
        <v>2885</v>
      </c>
      <c r="H352" t="s">
        <v>44</v>
      </c>
      <c r="I352" t="s">
        <v>1358</v>
      </c>
      <c r="J352" t="s">
        <v>69</v>
      </c>
      <c r="K352" t="s">
        <v>70</v>
      </c>
      <c r="L352" t="s">
        <v>46</v>
      </c>
      <c r="M352" t="s">
        <v>820</v>
      </c>
      <c r="N352" t="s">
        <v>992</v>
      </c>
      <c r="O352" t="s">
        <v>51</v>
      </c>
      <c r="P352" t="s">
        <v>73</v>
      </c>
      <c r="Q352" s="130">
        <v>12</v>
      </c>
      <c r="R352" s="132">
        <v>2.9780000000000002</v>
      </c>
      <c r="S352" s="136">
        <v>119943</v>
      </c>
      <c r="U352" s="130">
        <v>42.863</v>
      </c>
      <c r="V352" s="134">
        <v>0</v>
      </c>
      <c r="W352" s="134">
        <v>6.7018142275133202E-3</v>
      </c>
      <c r="X352" s="134">
        <v>8.8546093023644497E-4</v>
      </c>
    </row>
    <row r="353" spans="1:24">
      <c r="A353">
        <v>337</v>
      </c>
      <c r="B353">
        <v>9964</v>
      </c>
      <c r="C353" t="s">
        <v>2886</v>
      </c>
      <c r="D353" t="s">
        <v>2887</v>
      </c>
      <c r="E353" t="s">
        <v>65</v>
      </c>
      <c r="F353" t="s">
        <v>2888</v>
      </c>
      <c r="G353" t="s">
        <v>2889</v>
      </c>
      <c r="H353" t="s">
        <v>44</v>
      </c>
      <c r="I353" t="s">
        <v>1358</v>
      </c>
      <c r="J353" t="s">
        <v>69</v>
      </c>
      <c r="K353" t="s">
        <v>70</v>
      </c>
      <c r="L353" t="s">
        <v>46</v>
      </c>
      <c r="M353" t="s">
        <v>820</v>
      </c>
      <c r="N353" t="s">
        <v>995</v>
      </c>
      <c r="O353" t="s">
        <v>51</v>
      </c>
      <c r="P353" t="s">
        <v>73</v>
      </c>
      <c r="Q353" s="130">
        <v>43</v>
      </c>
      <c r="R353" s="132">
        <v>2.9780000000000002</v>
      </c>
      <c r="S353" s="136">
        <v>101137</v>
      </c>
      <c r="U353" s="130">
        <v>129.51</v>
      </c>
      <c r="V353" s="134">
        <v>0</v>
      </c>
      <c r="W353" s="134">
        <v>2.02495210069954E-2</v>
      </c>
      <c r="X353" s="134">
        <v>2.67541878945062E-3</v>
      </c>
    </row>
    <row r="354" spans="1:24">
      <c r="A354">
        <v>337</v>
      </c>
      <c r="B354">
        <v>9964</v>
      </c>
      <c r="C354" t="s">
        <v>2890</v>
      </c>
      <c r="D354" t="s">
        <v>2891</v>
      </c>
      <c r="E354" t="s">
        <v>65</v>
      </c>
      <c r="F354" t="s">
        <v>2892</v>
      </c>
      <c r="G354" t="s">
        <v>2893</v>
      </c>
      <c r="H354" t="s">
        <v>44</v>
      </c>
      <c r="I354" t="s">
        <v>1358</v>
      </c>
      <c r="J354" t="s">
        <v>69</v>
      </c>
      <c r="K354" t="s">
        <v>70</v>
      </c>
      <c r="L354" t="s">
        <v>46</v>
      </c>
      <c r="M354" t="s">
        <v>822</v>
      </c>
      <c r="N354" t="s">
        <v>1006</v>
      </c>
      <c r="O354" t="s">
        <v>51</v>
      </c>
      <c r="P354" t="s">
        <v>73</v>
      </c>
      <c r="Q354" s="130">
        <v>111</v>
      </c>
      <c r="R354" s="132">
        <v>2.9780000000000002</v>
      </c>
      <c r="S354" s="136">
        <v>35333</v>
      </c>
      <c r="U354" s="130">
        <v>116.79600000000001</v>
      </c>
      <c r="V354" s="134">
        <v>0</v>
      </c>
      <c r="W354" s="134">
        <v>1.8261637773206701E-2</v>
      </c>
      <c r="X354" s="134">
        <v>2.4127745445287302E-3</v>
      </c>
    </row>
    <row r="355" spans="1:24">
      <c r="A355">
        <v>337</v>
      </c>
      <c r="B355">
        <v>9964</v>
      </c>
      <c r="C355" t="s">
        <v>2894</v>
      </c>
      <c r="D355" t="s">
        <v>2895</v>
      </c>
      <c r="E355" t="s">
        <v>65</v>
      </c>
      <c r="F355" t="s">
        <v>2896</v>
      </c>
      <c r="G355" t="s">
        <v>2897</v>
      </c>
      <c r="H355" t="s">
        <v>44</v>
      </c>
      <c r="I355" t="s">
        <v>1358</v>
      </c>
      <c r="J355" t="s">
        <v>69</v>
      </c>
      <c r="K355" t="s">
        <v>70</v>
      </c>
      <c r="L355" t="s">
        <v>46</v>
      </c>
      <c r="M355" t="s">
        <v>822</v>
      </c>
      <c r="N355" t="s">
        <v>1005</v>
      </c>
      <c r="O355" t="s">
        <v>51</v>
      </c>
      <c r="P355" t="s">
        <v>73</v>
      </c>
      <c r="Q355" s="130">
        <v>330</v>
      </c>
      <c r="R355" s="132">
        <v>2.9780000000000002</v>
      </c>
      <c r="S355" s="136">
        <v>13963</v>
      </c>
      <c r="U355" s="130">
        <v>137.22</v>
      </c>
      <c r="V355" s="134">
        <v>0</v>
      </c>
      <c r="W355" s="134">
        <v>2.1455019314308699E-2</v>
      </c>
      <c r="X355" s="134">
        <v>2.83469232589243E-3</v>
      </c>
    </row>
    <row r="356" spans="1:24">
      <c r="A356">
        <v>337</v>
      </c>
      <c r="B356">
        <v>9964</v>
      </c>
      <c r="C356" t="s">
        <v>2898</v>
      </c>
      <c r="D356" t="s">
        <v>2899</v>
      </c>
      <c r="E356" t="s">
        <v>65</v>
      </c>
      <c r="F356" t="s">
        <v>2900</v>
      </c>
      <c r="G356" t="s">
        <v>2901</v>
      </c>
      <c r="H356" t="s">
        <v>44</v>
      </c>
      <c r="I356" t="s">
        <v>1358</v>
      </c>
      <c r="J356" t="s">
        <v>69</v>
      </c>
      <c r="K356" t="s">
        <v>70</v>
      </c>
      <c r="L356" t="s">
        <v>46</v>
      </c>
      <c r="M356" t="s">
        <v>820</v>
      </c>
      <c r="N356" t="s">
        <v>995</v>
      </c>
      <c r="O356" t="s">
        <v>51</v>
      </c>
      <c r="P356" t="s">
        <v>73</v>
      </c>
      <c r="Q356" s="130">
        <v>223</v>
      </c>
      <c r="R356" s="132">
        <v>2.9780000000000002</v>
      </c>
      <c r="S356" s="136">
        <v>9178</v>
      </c>
      <c r="U356" s="130">
        <v>60.951000000000001</v>
      </c>
      <c r="V356" s="134">
        <v>0</v>
      </c>
      <c r="W356" s="134">
        <v>9.5299176612822604E-3</v>
      </c>
      <c r="X356" s="134">
        <v>1.2591172287040201E-3</v>
      </c>
    </row>
    <row r="357" spans="1:24">
      <c r="A357">
        <v>337</v>
      </c>
      <c r="B357">
        <v>9964</v>
      </c>
      <c r="C357" t="s">
        <v>2902</v>
      </c>
      <c r="D357" t="s">
        <v>2903</v>
      </c>
      <c r="E357" t="s">
        <v>65</v>
      </c>
      <c r="F357" t="s">
        <v>2904</v>
      </c>
      <c r="G357" t="s">
        <v>2905</v>
      </c>
      <c r="H357" t="s">
        <v>44</v>
      </c>
      <c r="I357" t="s">
        <v>1358</v>
      </c>
      <c r="J357" t="s">
        <v>69</v>
      </c>
      <c r="K357" t="s">
        <v>70</v>
      </c>
      <c r="L357" t="s">
        <v>46</v>
      </c>
      <c r="M357" t="s">
        <v>822</v>
      </c>
      <c r="N357" t="s">
        <v>1005</v>
      </c>
      <c r="O357" t="s">
        <v>51</v>
      </c>
      <c r="P357" t="s">
        <v>73</v>
      </c>
      <c r="Q357" s="130">
        <v>94</v>
      </c>
      <c r="R357" s="132">
        <v>2.9780000000000002</v>
      </c>
      <c r="S357" s="136">
        <v>29789</v>
      </c>
      <c r="U357" s="130">
        <v>83.388999999999996</v>
      </c>
      <c r="V357" s="134">
        <v>0</v>
      </c>
      <c r="W357" s="134">
        <v>1.30382711914542E-2</v>
      </c>
      <c r="X357" s="134">
        <v>1.72264991925086E-3</v>
      </c>
    </row>
    <row r="358" spans="1:24">
      <c r="A358">
        <v>337</v>
      </c>
      <c r="B358">
        <v>9964</v>
      </c>
      <c r="C358" t="s">
        <v>2946</v>
      </c>
      <c r="D358" t="s">
        <v>2947</v>
      </c>
      <c r="E358" t="s">
        <v>65</v>
      </c>
      <c r="F358" t="s">
        <v>2946</v>
      </c>
      <c r="G358" t="s">
        <v>2948</v>
      </c>
      <c r="H358" t="s">
        <v>44</v>
      </c>
      <c r="I358" t="s">
        <v>1358</v>
      </c>
      <c r="J358" t="s">
        <v>69</v>
      </c>
      <c r="K358" t="s">
        <v>70</v>
      </c>
      <c r="L358" t="s">
        <v>46</v>
      </c>
      <c r="M358" t="s">
        <v>822</v>
      </c>
      <c r="N358" t="s">
        <v>1006</v>
      </c>
      <c r="O358" t="s">
        <v>51</v>
      </c>
      <c r="P358" t="s">
        <v>73</v>
      </c>
      <c r="Q358" s="130">
        <v>29</v>
      </c>
      <c r="R358" s="132">
        <v>2.9780000000000002</v>
      </c>
      <c r="S358" s="136">
        <v>56329</v>
      </c>
      <c r="U358" s="130">
        <v>48.646999999999998</v>
      </c>
      <c r="V358" s="134">
        <v>0</v>
      </c>
      <c r="W358" s="134">
        <v>7.60617426265416E-3</v>
      </c>
      <c r="X358" s="134">
        <v>1.00494730374662E-3</v>
      </c>
    </row>
    <row r="359" spans="1:24">
      <c r="A359">
        <v>337</v>
      </c>
      <c r="B359">
        <v>9964</v>
      </c>
      <c r="C359" t="s">
        <v>2906</v>
      </c>
      <c r="D359" t="s">
        <v>2907</v>
      </c>
      <c r="E359" t="s">
        <v>65</v>
      </c>
      <c r="F359" t="s">
        <v>2908</v>
      </c>
      <c r="G359" t="s">
        <v>2909</v>
      </c>
      <c r="H359" t="s">
        <v>44</v>
      </c>
      <c r="I359" t="s">
        <v>1358</v>
      </c>
      <c r="J359" t="s">
        <v>69</v>
      </c>
      <c r="K359" t="s">
        <v>70</v>
      </c>
      <c r="L359" t="s">
        <v>46</v>
      </c>
      <c r="M359" t="s">
        <v>822</v>
      </c>
      <c r="N359" t="s">
        <v>1002</v>
      </c>
      <c r="O359" t="s">
        <v>51</v>
      </c>
      <c r="P359" t="s">
        <v>73</v>
      </c>
      <c r="Q359" s="130">
        <v>25</v>
      </c>
      <c r="R359" s="132">
        <v>2.9780000000000002</v>
      </c>
      <c r="S359" s="136">
        <v>37302</v>
      </c>
      <c r="U359" s="130">
        <v>27.771000000000001</v>
      </c>
      <c r="V359" s="134">
        <v>0</v>
      </c>
      <c r="W359" s="134">
        <v>4.3421853560076801E-3</v>
      </c>
      <c r="X359" s="134">
        <v>5.7370069567210902E-4</v>
      </c>
    </row>
    <row r="360" spans="1:24">
      <c r="A360">
        <v>337</v>
      </c>
      <c r="B360">
        <v>9964</v>
      </c>
      <c r="C360" t="s">
        <v>2773</v>
      </c>
      <c r="D360" t="s">
        <v>2774</v>
      </c>
      <c r="E360" t="s">
        <v>41</v>
      </c>
      <c r="F360" t="s">
        <v>2910</v>
      </c>
      <c r="G360" t="s">
        <v>2911</v>
      </c>
      <c r="H360" t="s">
        <v>44</v>
      </c>
      <c r="I360" t="s">
        <v>1358</v>
      </c>
      <c r="J360" t="s">
        <v>69</v>
      </c>
      <c r="K360" t="s">
        <v>45</v>
      </c>
      <c r="L360" t="s">
        <v>46</v>
      </c>
      <c r="M360" t="s">
        <v>822</v>
      </c>
      <c r="N360" t="s">
        <v>1002</v>
      </c>
      <c r="O360" t="s">
        <v>51</v>
      </c>
      <c r="P360" t="s">
        <v>73</v>
      </c>
      <c r="Q360" s="130">
        <v>77</v>
      </c>
      <c r="R360" s="132">
        <v>2.9780000000000002</v>
      </c>
      <c r="S360" s="136">
        <v>9085</v>
      </c>
      <c r="U360" s="130">
        <v>20.832000000000001</v>
      </c>
      <c r="V360" s="134">
        <v>9.9999999999999995E-7</v>
      </c>
      <c r="W360" s="134">
        <v>3.25725597004814E-3</v>
      </c>
      <c r="X360" s="134">
        <v>4.3035703517660699E-4</v>
      </c>
    </row>
    <row r="361" spans="1:24">
      <c r="A361">
        <v>337</v>
      </c>
      <c r="B361">
        <v>9964</v>
      </c>
      <c r="C361" t="s">
        <v>2912</v>
      </c>
      <c r="D361" t="s">
        <v>2913</v>
      </c>
      <c r="E361" t="s">
        <v>65</v>
      </c>
      <c r="F361" t="s">
        <v>2914</v>
      </c>
      <c r="G361" t="s">
        <v>2915</v>
      </c>
      <c r="H361" t="s">
        <v>44</v>
      </c>
      <c r="I361" t="s">
        <v>1358</v>
      </c>
      <c r="J361" t="s">
        <v>69</v>
      </c>
      <c r="K361" t="s">
        <v>70</v>
      </c>
      <c r="L361" t="s">
        <v>46</v>
      </c>
      <c r="M361" t="s">
        <v>822</v>
      </c>
      <c r="N361" t="s">
        <v>1005</v>
      </c>
      <c r="O361" t="s">
        <v>51</v>
      </c>
      <c r="P361" t="s">
        <v>73</v>
      </c>
      <c r="Q361" s="130">
        <v>59</v>
      </c>
      <c r="R361" s="132">
        <v>2.9780000000000002</v>
      </c>
      <c r="S361" s="136">
        <v>20009</v>
      </c>
      <c r="U361" s="130">
        <v>35.155999999999999</v>
      </c>
      <c r="V361" s="134">
        <v>0</v>
      </c>
      <c r="W361" s="134">
        <v>5.4968467326289199E-3</v>
      </c>
      <c r="X361" s="134">
        <v>7.26257526097786E-4</v>
      </c>
    </row>
    <row r="362" spans="1:24">
      <c r="A362">
        <v>337</v>
      </c>
      <c r="B362">
        <v>9964</v>
      </c>
      <c r="C362" t="s">
        <v>2619</v>
      </c>
      <c r="D362" t="s">
        <v>2620</v>
      </c>
      <c r="E362" t="s">
        <v>65</v>
      </c>
      <c r="F362" t="s">
        <v>2916</v>
      </c>
      <c r="G362" t="s">
        <v>2622</v>
      </c>
      <c r="H362" t="s">
        <v>44</v>
      </c>
      <c r="I362" t="s">
        <v>1358</v>
      </c>
      <c r="J362" t="s">
        <v>69</v>
      </c>
      <c r="K362" t="s">
        <v>70</v>
      </c>
      <c r="L362" t="s">
        <v>46</v>
      </c>
      <c r="M362" t="s">
        <v>820</v>
      </c>
      <c r="N362" t="s">
        <v>1014</v>
      </c>
      <c r="O362" t="s">
        <v>51</v>
      </c>
      <c r="P362" t="s">
        <v>73</v>
      </c>
      <c r="Q362" s="130">
        <v>98</v>
      </c>
      <c r="R362" s="132">
        <v>2.9780000000000002</v>
      </c>
      <c r="S362" s="136">
        <v>10890</v>
      </c>
      <c r="U362" s="130">
        <v>31.782</v>
      </c>
      <c r="V362" s="134">
        <v>1.9999999999999999E-6</v>
      </c>
      <c r="W362" s="134">
        <v>4.9692424595340901E-3</v>
      </c>
      <c r="X362" s="134">
        <v>6.5654909274053702E-4</v>
      </c>
    </row>
    <row r="363" spans="1:24">
      <c r="A363">
        <v>337</v>
      </c>
      <c r="B363">
        <v>9964</v>
      </c>
      <c r="C363" t="s">
        <v>2917</v>
      </c>
      <c r="D363" t="s">
        <v>2918</v>
      </c>
      <c r="E363" t="s">
        <v>65</v>
      </c>
      <c r="F363" t="s">
        <v>2919</v>
      </c>
      <c r="G363" t="s">
        <v>2920</v>
      </c>
      <c r="H363" t="s">
        <v>44</v>
      </c>
      <c r="I363" t="s">
        <v>1358</v>
      </c>
      <c r="J363" t="s">
        <v>69</v>
      </c>
      <c r="K363" t="s">
        <v>219</v>
      </c>
      <c r="L363" t="s">
        <v>46</v>
      </c>
      <c r="M363" t="s">
        <v>822</v>
      </c>
      <c r="N363" t="s">
        <v>1002</v>
      </c>
      <c r="O363" t="s">
        <v>51</v>
      </c>
      <c r="P363" t="s">
        <v>73</v>
      </c>
      <c r="Q363" s="130">
        <v>187</v>
      </c>
      <c r="R363" s="132">
        <v>2.9780000000000002</v>
      </c>
      <c r="S363" s="136">
        <v>11667</v>
      </c>
      <c r="U363" s="130">
        <v>64.971999999999994</v>
      </c>
      <c r="V363" s="134">
        <v>0</v>
      </c>
      <c r="W363" s="134">
        <v>1.01586742958311E-2</v>
      </c>
      <c r="X363" s="134">
        <v>1.34219017218167E-3</v>
      </c>
    </row>
    <row r="364" spans="1:24">
      <c r="A364">
        <v>337</v>
      </c>
      <c r="B364">
        <v>9964</v>
      </c>
      <c r="C364" t="s">
        <v>2921</v>
      </c>
      <c r="D364" t="s">
        <v>2922</v>
      </c>
      <c r="E364" t="s">
        <v>65</v>
      </c>
      <c r="F364" t="s">
        <v>2923</v>
      </c>
      <c r="G364" t="s">
        <v>2924</v>
      </c>
      <c r="H364" t="s">
        <v>44</v>
      </c>
      <c r="I364" t="s">
        <v>1358</v>
      </c>
      <c r="J364" t="s">
        <v>69</v>
      </c>
      <c r="K364" t="s">
        <v>70</v>
      </c>
      <c r="L364" t="s">
        <v>46</v>
      </c>
      <c r="M364" t="s">
        <v>822</v>
      </c>
      <c r="N364" t="s">
        <v>1002</v>
      </c>
      <c r="O364" t="s">
        <v>51</v>
      </c>
      <c r="P364" t="s">
        <v>73</v>
      </c>
      <c r="Q364" s="130">
        <v>231</v>
      </c>
      <c r="R364" s="132">
        <v>2.9780000000000002</v>
      </c>
      <c r="S364" s="136">
        <v>34102</v>
      </c>
      <c r="U364" s="130">
        <v>234.59399999999999</v>
      </c>
      <c r="V364" s="134">
        <v>9.9999999999999995E-7</v>
      </c>
      <c r="W364" s="134">
        <v>3.66798931504397E-2</v>
      </c>
      <c r="X364" s="134">
        <v>4.8462418096618604E-3</v>
      </c>
    </row>
    <row r="365" spans="1:24">
      <c r="A365">
        <v>337</v>
      </c>
      <c r="B365">
        <v>9964</v>
      </c>
      <c r="C365" t="s">
        <v>2925</v>
      </c>
      <c r="D365" t="s">
        <v>2926</v>
      </c>
      <c r="E365" t="s">
        <v>65</v>
      </c>
      <c r="F365" t="s">
        <v>2927</v>
      </c>
      <c r="G365" t="s">
        <v>2928</v>
      </c>
      <c r="H365" t="s">
        <v>44</v>
      </c>
      <c r="I365" t="s">
        <v>1358</v>
      </c>
      <c r="J365" t="s">
        <v>69</v>
      </c>
      <c r="K365" t="s">
        <v>70</v>
      </c>
      <c r="L365" t="s">
        <v>46</v>
      </c>
      <c r="M365" t="s">
        <v>820</v>
      </c>
      <c r="N365" t="s">
        <v>958</v>
      </c>
      <c r="O365" t="s">
        <v>51</v>
      </c>
      <c r="P365" t="s">
        <v>73</v>
      </c>
      <c r="Q365" s="130">
        <v>45</v>
      </c>
      <c r="R365" s="132">
        <v>2.9780000000000002</v>
      </c>
      <c r="S365" s="136">
        <v>72004</v>
      </c>
      <c r="U365" s="130">
        <v>96.492999999999995</v>
      </c>
      <c r="V365" s="134">
        <v>0</v>
      </c>
      <c r="W365" s="134">
        <v>1.50870861045831E-2</v>
      </c>
      <c r="X365" s="134">
        <v>1.9933446143400898E-3</v>
      </c>
    </row>
    <row r="366" spans="1:24">
      <c r="A366">
        <v>337</v>
      </c>
      <c r="B366">
        <v>9964</v>
      </c>
      <c r="C366" t="s">
        <v>2929</v>
      </c>
      <c r="D366" t="s">
        <v>2930</v>
      </c>
      <c r="E366" t="s">
        <v>41</v>
      </c>
      <c r="F366" t="s">
        <v>2931</v>
      </c>
      <c r="G366" t="s">
        <v>2932</v>
      </c>
      <c r="H366" t="s">
        <v>44</v>
      </c>
      <c r="I366" t="s">
        <v>1358</v>
      </c>
      <c r="J366" t="s">
        <v>69</v>
      </c>
      <c r="K366" t="s">
        <v>70</v>
      </c>
      <c r="L366" t="s">
        <v>46</v>
      </c>
      <c r="M366" t="s">
        <v>822</v>
      </c>
      <c r="N366" t="s">
        <v>1005</v>
      </c>
      <c r="O366" t="s">
        <v>51</v>
      </c>
      <c r="P366" t="s">
        <v>73</v>
      </c>
      <c r="Q366" s="130">
        <v>534</v>
      </c>
      <c r="R366" s="132">
        <v>2.9780000000000002</v>
      </c>
      <c r="S366" s="136">
        <v>5844</v>
      </c>
      <c r="U366" s="130">
        <v>92.933999999999997</v>
      </c>
      <c r="V366" s="134">
        <v>9.0000000000000002E-6</v>
      </c>
      <c r="W366" s="134">
        <v>1.45307388040874E-2</v>
      </c>
      <c r="X366" s="134">
        <v>1.9198385782865999E-3</v>
      </c>
    </row>
    <row r="367" spans="1:24">
      <c r="A367">
        <v>337</v>
      </c>
      <c r="B367">
        <v>9964</v>
      </c>
      <c r="C367" t="s">
        <v>2933</v>
      </c>
      <c r="D367" t="s">
        <v>2934</v>
      </c>
      <c r="E367" t="s">
        <v>65</v>
      </c>
      <c r="F367" t="s">
        <v>2935</v>
      </c>
      <c r="G367" t="s">
        <v>2936</v>
      </c>
      <c r="H367" t="s">
        <v>44</v>
      </c>
      <c r="I367" t="s">
        <v>1358</v>
      </c>
      <c r="J367" t="s">
        <v>69</v>
      </c>
      <c r="K367" t="s">
        <v>762</v>
      </c>
      <c r="L367" t="s">
        <v>46</v>
      </c>
      <c r="M367" t="s">
        <v>820</v>
      </c>
      <c r="N367" t="s">
        <v>1005</v>
      </c>
      <c r="O367" t="s">
        <v>51</v>
      </c>
      <c r="P367" t="s">
        <v>73</v>
      </c>
      <c r="Q367" s="130">
        <v>100</v>
      </c>
      <c r="R367" s="132">
        <v>2.9780000000000002</v>
      </c>
      <c r="S367" s="136">
        <v>47757</v>
      </c>
      <c r="T367" s="130">
        <v>7.4999999999999997E-2</v>
      </c>
      <c r="U367" s="130">
        <v>142.44499999999999</v>
      </c>
      <c r="V367" s="134">
        <v>0</v>
      </c>
      <c r="W367" s="134">
        <v>2.2271994041411398E-2</v>
      </c>
      <c r="X367" s="134">
        <v>2.9426331277830802E-3</v>
      </c>
    </row>
    <row r="368" spans="1:24">
      <c r="A368">
        <v>337</v>
      </c>
      <c r="B368">
        <v>9964</v>
      </c>
      <c r="C368" t="s">
        <v>2717</v>
      </c>
      <c r="D368" t="s">
        <v>2718</v>
      </c>
      <c r="E368" t="s">
        <v>41</v>
      </c>
      <c r="F368" t="s">
        <v>2937</v>
      </c>
      <c r="G368" t="s">
        <v>2720</v>
      </c>
      <c r="H368" t="s">
        <v>44</v>
      </c>
      <c r="I368" t="s">
        <v>1358</v>
      </c>
      <c r="J368" t="s">
        <v>69</v>
      </c>
      <c r="K368" t="s">
        <v>219</v>
      </c>
      <c r="L368" t="s">
        <v>46</v>
      </c>
      <c r="M368" t="s">
        <v>822</v>
      </c>
      <c r="N368" t="s">
        <v>1005</v>
      </c>
      <c r="O368" t="s">
        <v>51</v>
      </c>
      <c r="P368" t="s">
        <v>73</v>
      </c>
      <c r="Q368" s="130">
        <v>131</v>
      </c>
      <c r="R368" s="132">
        <v>2.9780000000000002</v>
      </c>
      <c r="S368" s="136">
        <v>26064</v>
      </c>
      <c r="U368" s="130">
        <v>101.68</v>
      </c>
      <c r="V368" s="134">
        <v>9.9999999999999995E-7</v>
      </c>
      <c r="W368" s="134">
        <v>1.5898223370958E-2</v>
      </c>
      <c r="X368" s="134">
        <v>2.1005141559076899E-3</v>
      </c>
    </row>
  </sheetData>
  <sheetProtection formatColumns="0"/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X140"/>
  <sheetViews>
    <sheetView rightToLeft="1" workbookViewId="0"/>
  </sheetViews>
  <sheetFormatPr defaultColWidth="0" defaultRowHeight="14.25"/>
  <cols>
    <col min="1" max="23" width="11.625" customWidth="1"/>
    <col min="24" max="24" width="11.625" hidden="1" customWidth="1"/>
    <col min="25" max="25" width="9" hidden="1" customWidth="1"/>
    <col min="26" max="16384" width="9" hidden="1"/>
  </cols>
  <sheetData>
    <row r="1" spans="1:23" s="2" customFormat="1" ht="51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61</v>
      </c>
      <c r="J1" s="13" t="s">
        <v>22</v>
      </c>
      <c r="K1" s="13" t="s">
        <v>23</v>
      </c>
      <c r="L1" s="13" t="s">
        <v>25</v>
      </c>
      <c r="M1" s="13" t="s">
        <v>1026</v>
      </c>
      <c r="N1" s="13" t="s">
        <v>29</v>
      </c>
      <c r="O1" s="13" t="s">
        <v>30</v>
      </c>
      <c r="P1" s="13" t="s">
        <v>33</v>
      </c>
      <c r="Q1" s="131" t="s">
        <v>34</v>
      </c>
      <c r="R1" s="135" t="s">
        <v>35</v>
      </c>
      <c r="S1" s="13" t="s">
        <v>1520</v>
      </c>
      <c r="T1" s="13" t="s">
        <v>36</v>
      </c>
      <c r="U1" s="133" t="s">
        <v>1521</v>
      </c>
      <c r="V1" s="133" t="s">
        <v>37</v>
      </c>
      <c r="W1" s="133" t="s">
        <v>38</v>
      </c>
    </row>
    <row r="2" spans="1:23">
      <c r="A2">
        <v>337</v>
      </c>
      <c r="B2">
        <v>1405</v>
      </c>
      <c r="C2" t="s">
        <v>2975</v>
      </c>
      <c r="D2" t="s">
        <v>2976</v>
      </c>
      <c r="E2" t="s">
        <v>41</v>
      </c>
      <c r="F2" t="s">
        <v>2977</v>
      </c>
      <c r="G2" t="s">
        <v>2978</v>
      </c>
      <c r="H2" t="s">
        <v>44</v>
      </c>
      <c r="I2" t="s">
        <v>1412</v>
      </c>
      <c r="J2" t="s">
        <v>45</v>
      </c>
      <c r="K2" t="s">
        <v>45</v>
      </c>
      <c r="L2" t="s">
        <v>47</v>
      </c>
      <c r="M2" t="s">
        <v>1033</v>
      </c>
      <c r="N2" t="s">
        <v>51</v>
      </c>
      <c r="O2" t="s">
        <v>52</v>
      </c>
      <c r="P2" s="130">
        <v>914</v>
      </c>
      <c r="Q2" s="132">
        <v>1</v>
      </c>
      <c r="R2" s="136">
        <v>4056.02</v>
      </c>
      <c r="T2" s="130">
        <v>37.072000000000003</v>
      </c>
      <c r="U2" s="134">
        <v>1.2999999999999999E-5</v>
      </c>
      <c r="V2" s="134">
        <v>0.19972465795431199</v>
      </c>
      <c r="W2" s="134">
        <v>5.3275630516993796E-3</v>
      </c>
    </row>
    <row r="3" spans="1:23">
      <c r="A3">
        <v>337</v>
      </c>
      <c r="B3">
        <v>1405</v>
      </c>
      <c r="C3" t="s">
        <v>2975</v>
      </c>
      <c r="D3" t="s">
        <v>2976</v>
      </c>
      <c r="E3" t="s">
        <v>41</v>
      </c>
      <c r="F3" t="s">
        <v>2979</v>
      </c>
      <c r="G3" t="s">
        <v>2980</v>
      </c>
      <c r="H3" t="s">
        <v>44</v>
      </c>
      <c r="I3" t="s">
        <v>1412</v>
      </c>
      <c r="J3" t="s">
        <v>45</v>
      </c>
      <c r="K3" t="s">
        <v>45</v>
      </c>
      <c r="L3" t="s">
        <v>47</v>
      </c>
      <c r="M3" t="s">
        <v>1089</v>
      </c>
      <c r="N3" t="s">
        <v>51</v>
      </c>
      <c r="O3" t="s">
        <v>52</v>
      </c>
      <c r="P3" s="130">
        <v>899</v>
      </c>
      <c r="Q3" s="132">
        <v>1</v>
      </c>
      <c r="R3" s="136">
        <v>4391.3</v>
      </c>
      <c r="T3" s="130">
        <v>39.478000000000002</v>
      </c>
      <c r="U3" s="134">
        <v>1.7E-5</v>
      </c>
      <c r="V3" s="134">
        <v>0.212685656455956</v>
      </c>
      <c r="W3" s="134">
        <v>5.6732917035230701E-3</v>
      </c>
    </row>
    <row r="4" spans="1:23">
      <c r="A4">
        <v>337</v>
      </c>
      <c r="B4">
        <v>1405</v>
      </c>
      <c r="C4" t="s">
        <v>2981</v>
      </c>
      <c r="D4" t="s">
        <v>2982</v>
      </c>
      <c r="E4" t="s">
        <v>65</v>
      </c>
      <c r="F4" t="s">
        <v>2983</v>
      </c>
      <c r="G4" t="s">
        <v>2984</v>
      </c>
      <c r="H4" t="s">
        <v>44</v>
      </c>
      <c r="I4" t="s">
        <v>1413</v>
      </c>
      <c r="J4" t="s">
        <v>69</v>
      </c>
      <c r="K4" t="s">
        <v>70</v>
      </c>
      <c r="L4" t="s">
        <v>820</v>
      </c>
      <c r="M4" t="s">
        <v>1135</v>
      </c>
      <c r="N4" t="s">
        <v>51</v>
      </c>
      <c r="O4" t="s">
        <v>73</v>
      </c>
      <c r="P4" s="130">
        <v>114</v>
      </c>
      <c r="Q4" s="132">
        <v>2.9780000000000002</v>
      </c>
      <c r="R4" s="136">
        <v>7997</v>
      </c>
      <c r="T4" s="130">
        <v>27.149000000000001</v>
      </c>
      <c r="U4" s="134">
        <v>0</v>
      </c>
      <c r="V4" s="134">
        <v>0.146265548222275</v>
      </c>
      <c r="W4" s="134">
        <v>3.9015659780166001E-3</v>
      </c>
    </row>
    <row r="5" spans="1:23">
      <c r="A5">
        <v>337</v>
      </c>
      <c r="B5">
        <v>1405</v>
      </c>
      <c r="C5" t="s">
        <v>2985</v>
      </c>
      <c r="D5" t="s">
        <v>2986</v>
      </c>
      <c r="E5" t="s">
        <v>65</v>
      </c>
      <c r="F5" t="s">
        <v>2987</v>
      </c>
      <c r="G5" t="s">
        <v>2988</v>
      </c>
      <c r="H5" t="s">
        <v>44</v>
      </c>
      <c r="I5" t="s">
        <v>1413</v>
      </c>
      <c r="J5" t="s">
        <v>69</v>
      </c>
      <c r="K5" t="s">
        <v>70</v>
      </c>
      <c r="L5" t="s">
        <v>820</v>
      </c>
      <c r="M5" t="s">
        <v>1135</v>
      </c>
      <c r="N5" t="s">
        <v>51</v>
      </c>
      <c r="O5" t="s">
        <v>73</v>
      </c>
      <c r="P5" s="130">
        <v>2326</v>
      </c>
      <c r="Q5" s="132">
        <v>2.9780000000000002</v>
      </c>
      <c r="R5" s="136">
        <v>1182.5999999999999</v>
      </c>
      <c r="T5" s="130">
        <v>81.917000000000002</v>
      </c>
      <c r="U5" s="134">
        <v>0</v>
      </c>
      <c r="V5" s="134">
        <v>0.44132413736745801</v>
      </c>
      <c r="W5" s="134">
        <v>1.17721176350685E-2</v>
      </c>
    </row>
    <row r="6" spans="1:23">
      <c r="A6">
        <v>337</v>
      </c>
      <c r="B6">
        <v>1477</v>
      </c>
      <c r="C6" t="s">
        <v>2989</v>
      </c>
      <c r="D6" t="s">
        <v>2990</v>
      </c>
      <c r="E6" t="s">
        <v>41</v>
      </c>
      <c r="F6" t="s">
        <v>2991</v>
      </c>
      <c r="G6" t="s">
        <v>2992</v>
      </c>
      <c r="H6" t="s">
        <v>44</v>
      </c>
      <c r="I6" t="s">
        <v>1411</v>
      </c>
      <c r="J6" t="s">
        <v>45</v>
      </c>
      <c r="K6" t="s">
        <v>70</v>
      </c>
      <c r="L6" t="s">
        <v>47</v>
      </c>
      <c r="M6" t="s">
        <v>1061</v>
      </c>
      <c r="N6" t="s">
        <v>51</v>
      </c>
      <c r="O6" t="s">
        <v>52</v>
      </c>
      <c r="P6" s="130">
        <v>5925</v>
      </c>
      <c r="Q6" s="132">
        <v>1</v>
      </c>
      <c r="R6" s="136">
        <v>9608</v>
      </c>
      <c r="T6" s="130">
        <v>569.274</v>
      </c>
      <c r="U6" s="134">
        <v>6.7999999999999999E-5</v>
      </c>
      <c r="V6" s="134">
        <v>3.7154661599314701E-2</v>
      </c>
      <c r="W6" s="134">
        <v>1.7396348335698902E-2</v>
      </c>
    </row>
    <row r="7" spans="1:23">
      <c r="A7">
        <v>337</v>
      </c>
      <c r="B7">
        <v>1477</v>
      </c>
      <c r="C7" t="s">
        <v>2989</v>
      </c>
      <c r="D7" t="s">
        <v>2990</v>
      </c>
      <c r="E7" t="s">
        <v>41</v>
      </c>
      <c r="F7" t="s">
        <v>2993</v>
      </c>
      <c r="G7" t="s">
        <v>2994</v>
      </c>
      <c r="H7" t="s">
        <v>44</v>
      </c>
      <c r="I7" t="s">
        <v>1409</v>
      </c>
      <c r="J7" t="s">
        <v>45</v>
      </c>
      <c r="K7" t="s">
        <v>45</v>
      </c>
      <c r="L7" t="s">
        <v>47</v>
      </c>
      <c r="M7" t="s">
        <v>1029</v>
      </c>
      <c r="N7" t="s">
        <v>51</v>
      </c>
      <c r="O7" t="s">
        <v>52</v>
      </c>
      <c r="P7" s="130">
        <v>4232</v>
      </c>
      <c r="Q7" s="132">
        <v>1</v>
      </c>
      <c r="R7" s="136">
        <v>6154</v>
      </c>
      <c r="T7" s="130">
        <v>260.43700000000001</v>
      </c>
      <c r="U7" s="134">
        <v>4.0000000000000003E-5</v>
      </c>
      <c r="V7" s="134">
        <v>1.6997893819577201E-2</v>
      </c>
      <c r="W7" s="134">
        <v>7.9586589980957505E-3</v>
      </c>
    </row>
    <row r="8" spans="1:23">
      <c r="A8">
        <v>337</v>
      </c>
      <c r="B8">
        <v>1477</v>
      </c>
      <c r="C8" t="s">
        <v>2989</v>
      </c>
      <c r="D8" t="s">
        <v>2990</v>
      </c>
      <c r="E8" t="s">
        <v>41</v>
      </c>
      <c r="F8" t="s">
        <v>2995</v>
      </c>
      <c r="G8" t="s">
        <v>2996</v>
      </c>
      <c r="H8" t="s">
        <v>44</v>
      </c>
      <c r="I8" t="s">
        <v>1411</v>
      </c>
      <c r="J8" t="s">
        <v>45</v>
      </c>
      <c r="K8" t="s">
        <v>70</v>
      </c>
      <c r="L8" t="s">
        <v>47</v>
      </c>
      <c r="M8" t="s">
        <v>1062</v>
      </c>
      <c r="N8" t="s">
        <v>51</v>
      </c>
      <c r="O8" t="s">
        <v>52</v>
      </c>
      <c r="P8" s="130">
        <v>18892</v>
      </c>
      <c r="Q8" s="132">
        <v>1</v>
      </c>
      <c r="R8" s="136">
        <v>9399</v>
      </c>
      <c r="T8" s="130">
        <v>1775.6590000000001</v>
      </c>
      <c r="U8" s="134">
        <v>7.7499999999999997E-4</v>
      </c>
      <c r="V8" s="134">
        <v>0.11589149027208399</v>
      </c>
      <c r="W8" s="134">
        <v>5.4262066915275797E-2</v>
      </c>
    </row>
    <row r="9" spans="1:23">
      <c r="A9">
        <v>337</v>
      </c>
      <c r="B9">
        <v>1477</v>
      </c>
      <c r="C9" t="s">
        <v>2997</v>
      </c>
      <c r="D9" t="s">
        <v>2998</v>
      </c>
      <c r="E9" t="s">
        <v>41</v>
      </c>
      <c r="F9" t="s">
        <v>2999</v>
      </c>
      <c r="G9" t="s">
        <v>3000</v>
      </c>
      <c r="H9" t="s">
        <v>44</v>
      </c>
      <c r="I9" t="s">
        <v>1411</v>
      </c>
      <c r="J9" t="s">
        <v>45</v>
      </c>
      <c r="K9" t="s">
        <v>70</v>
      </c>
      <c r="L9" t="s">
        <v>47</v>
      </c>
      <c r="M9" t="s">
        <v>1061</v>
      </c>
      <c r="N9" t="s">
        <v>51</v>
      </c>
      <c r="O9" t="s">
        <v>52</v>
      </c>
      <c r="P9" s="130">
        <v>2943</v>
      </c>
      <c r="Q9" s="132">
        <v>1</v>
      </c>
      <c r="R9" s="136">
        <v>21940</v>
      </c>
      <c r="T9" s="130">
        <v>645.69399999999996</v>
      </c>
      <c r="U9" s="134">
        <v>3.0000000000000001E-5</v>
      </c>
      <c r="V9" s="134">
        <v>4.2142359386938902E-2</v>
      </c>
      <c r="W9" s="134">
        <v>1.9731660363094899E-2</v>
      </c>
    </row>
    <row r="10" spans="1:23">
      <c r="A10">
        <v>337</v>
      </c>
      <c r="B10">
        <v>1477</v>
      </c>
      <c r="C10" t="s">
        <v>3001</v>
      </c>
      <c r="D10" t="s">
        <v>3002</v>
      </c>
      <c r="E10" t="s">
        <v>41</v>
      </c>
      <c r="F10" t="s">
        <v>3003</v>
      </c>
      <c r="G10" t="s">
        <v>3004</v>
      </c>
      <c r="H10" t="s">
        <v>44</v>
      </c>
      <c r="I10" t="s">
        <v>1411</v>
      </c>
      <c r="J10" t="s">
        <v>45</v>
      </c>
      <c r="K10" t="s">
        <v>219</v>
      </c>
      <c r="L10" t="s">
        <v>47</v>
      </c>
      <c r="M10" t="s">
        <v>1176</v>
      </c>
      <c r="N10" t="s">
        <v>51</v>
      </c>
      <c r="O10" t="s">
        <v>52</v>
      </c>
      <c r="P10" s="130">
        <v>37152</v>
      </c>
      <c r="Q10" s="132">
        <v>1</v>
      </c>
      <c r="R10" s="136">
        <v>1050</v>
      </c>
      <c r="T10" s="130">
        <v>390.096</v>
      </c>
      <c r="U10" s="134">
        <v>7.3999999999999996E-5</v>
      </c>
      <c r="V10" s="134">
        <v>2.5460296572909099E-2</v>
      </c>
      <c r="W10" s="134">
        <v>1.19208779961193E-2</v>
      </c>
    </row>
    <row r="11" spans="1:23">
      <c r="A11">
        <v>337</v>
      </c>
      <c r="B11">
        <v>1477</v>
      </c>
      <c r="C11" t="s">
        <v>3001</v>
      </c>
      <c r="D11" t="s">
        <v>3002</v>
      </c>
      <c r="E11" t="s">
        <v>41</v>
      </c>
      <c r="F11" t="s">
        <v>3005</v>
      </c>
      <c r="G11" t="s">
        <v>3006</v>
      </c>
      <c r="H11" t="s">
        <v>44</v>
      </c>
      <c r="I11" t="s">
        <v>1411</v>
      </c>
      <c r="J11" t="s">
        <v>45</v>
      </c>
      <c r="K11" t="s">
        <v>70</v>
      </c>
      <c r="L11" t="s">
        <v>47</v>
      </c>
      <c r="M11" t="s">
        <v>1062</v>
      </c>
      <c r="N11" t="s">
        <v>51</v>
      </c>
      <c r="O11" t="s">
        <v>52</v>
      </c>
      <c r="P11" s="130">
        <v>7373</v>
      </c>
      <c r="Q11" s="132">
        <v>1</v>
      </c>
      <c r="R11" s="136">
        <v>7085</v>
      </c>
      <c r="T11" s="130">
        <v>522.37699999999995</v>
      </c>
      <c r="U11" s="134">
        <v>6.0999999999999999E-5</v>
      </c>
      <c r="V11" s="134">
        <v>3.4093850272449301E-2</v>
      </c>
      <c r="W11" s="134">
        <v>1.5963232335175701E-2</v>
      </c>
    </row>
    <row r="12" spans="1:23">
      <c r="A12">
        <v>337</v>
      </c>
      <c r="B12">
        <v>1477</v>
      </c>
      <c r="C12" t="s">
        <v>3001</v>
      </c>
      <c r="D12" t="s">
        <v>3002</v>
      </c>
      <c r="E12" t="s">
        <v>41</v>
      </c>
      <c r="F12" t="s">
        <v>3007</v>
      </c>
      <c r="G12" t="s">
        <v>3008</v>
      </c>
      <c r="H12" t="s">
        <v>44</v>
      </c>
      <c r="I12" t="s">
        <v>1411</v>
      </c>
      <c r="J12" t="s">
        <v>45</v>
      </c>
      <c r="K12" t="s">
        <v>295</v>
      </c>
      <c r="L12" t="s">
        <v>47</v>
      </c>
      <c r="M12" t="s">
        <v>1066</v>
      </c>
      <c r="N12" t="s">
        <v>51</v>
      </c>
      <c r="O12" t="s">
        <v>52</v>
      </c>
      <c r="P12" s="130">
        <v>47386</v>
      </c>
      <c r="Q12" s="132">
        <v>1</v>
      </c>
      <c r="R12" s="136">
        <v>849.5</v>
      </c>
      <c r="T12" s="130">
        <v>402.54399999999998</v>
      </c>
      <c r="U12" s="134">
        <v>2.0100000000000001E-4</v>
      </c>
      <c r="V12" s="134">
        <v>2.62727415965965E-2</v>
      </c>
      <c r="W12" s="134">
        <v>1.2301276471769301E-2</v>
      </c>
    </row>
    <row r="13" spans="1:23">
      <c r="A13">
        <v>337</v>
      </c>
      <c r="B13">
        <v>1477</v>
      </c>
      <c r="C13" t="s">
        <v>3001</v>
      </c>
      <c r="D13" t="s">
        <v>3002</v>
      </c>
      <c r="E13" t="s">
        <v>41</v>
      </c>
      <c r="F13" t="s">
        <v>3009</v>
      </c>
      <c r="G13" t="s">
        <v>3010</v>
      </c>
      <c r="H13" t="s">
        <v>44</v>
      </c>
      <c r="I13" t="s">
        <v>1409</v>
      </c>
      <c r="J13" t="s">
        <v>45</v>
      </c>
      <c r="K13" t="s">
        <v>45</v>
      </c>
      <c r="L13" t="s">
        <v>47</v>
      </c>
      <c r="M13" t="s">
        <v>1029</v>
      </c>
      <c r="N13" t="s">
        <v>51</v>
      </c>
      <c r="O13" t="s">
        <v>52</v>
      </c>
      <c r="P13" s="130">
        <v>6140</v>
      </c>
      <c r="Q13" s="132">
        <v>1</v>
      </c>
      <c r="R13" s="136">
        <v>3912</v>
      </c>
      <c r="T13" s="130">
        <v>240.197</v>
      </c>
      <c r="U13" s="134">
        <v>3.0000000000000001E-5</v>
      </c>
      <c r="V13" s="134">
        <v>1.56768635511867E-2</v>
      </c>
      <c r="W13" s="134">
        <v>7.3401335770124998E-3</v>
      </c>
    </row>
    <row r="14" spans="1:23">
      <c r="A14">
        <v>337</v>
      </c>
      <c r="B14">
        <v>1477</v>
      </c>
      <c r="C14" t="s">
        <v>3001</v>
      </c>
      <c r="D14" t="s">
        <v>3002</v>
      </c>
      <c r="E14" t="s">
        <v>41</v>
      </c>
      <c r="F14" t="s">
        <v>3011</v>
      </c>
      <c r="G14" t="s">
        <v>3012</v>
      </c>
      <c r="H14" t="s">
        <v>44</v>
      </c>
      <c r="I14" t="s">
        <v>1411</v>
      </c>
      <c r="J14" t="s">
        <v>45</v>
      </c>
      <c r="K14" t="s">
        <v>228</v>
      </c>
      <c r="L14" t="s">
        <v>47</v>
      </c>
      <c r="M14" t="s">
        <v>1039</v>
      </c>
      <c r="N14" t="s">
        <v>51</v>
      </c>
      <c r="O14" t="s">
        <v>52</v>
      </c>
      <c r="P14" s="130">
        <v>467</v>
      </c>
      <c r="Q14" s="132">
        <v>1</v>
      </c>
      <c r="R14" s="136">
        <v>21400</v>
      </c>
      <c r="T14" s="130">
        <v>99.938000000000002</v>
      </c>
      <c r="U14" s="134">
        <v>4.1E-5</v>
      </c>
      <c r="V14" s="134">
        <v>6.5226280682278096E-3</v>
      </c>
      <c r="W14" s="134">
        <v>3.0539885186625102E-3</v>
      </c>
    </row>
    <row r="15" spans="1:23">
      <c r="A15">
        <v>337</v>
      </c>
      <c r="B15">
        <v>1477</v>
      </c>
      <c r="C15" t="s">
        <v>3013</v>
      </c>
      <c r="D15" t="s">
        <v>3014</v>
      </c>
      <c r="E15" t="s">
        <v>41</v>
      </c>
      <c r="F15" t="s">
        <v>3015</v>
      </c>
      <c r="G15" t="s">
        <v>3016</v>
      </c>
      <c r="H15" t="s">
        <v>44</v>
      </c>
      <c r="I15" t="s">
        <v>1409</v>
      </c>
      <c r="J15" t="s">
        <v>45</v>
      </c>
      <c r="K15" t="s">
        <v>45</v>
      </c>
      <c r="L15" t="s">
        <v>47</v>
      </c>
      <c r="M15" t="s">
        <v>1029</v>
      </c>
      <c r="N15" t="s">
        <v>51</v>
      </c>
      <c r="O15" t="s">
        <v>52</v>
      </c>
      <c r="P15" s="130">
        <v>10233</v>
      </c>
      <c r="Q15" s="132">
        <v>1</v>
      </c>
      <c r="R15" s="136">
        <v>10840</v>
      </c>
      <c r="T15" s="130">
        <v>1109.2570000000001</v>
      </c>
      <c r="U15" s="134">
        <v>5.53E-4</v>
      </c>
      <c r="V15" s="134">
        <v>7.2397607992993496E-2</v>
      </c>
      <c r="W15" s="134">
        <v>3.3897604044945101E-2</v>
      </c>
    </row>
    <row r="16" spans="1:23">
      <c r="A16">
        <v>337</v>
      </c>
      <c r="B16">
        <v>1477</v>
      </c>
      <c r="C16" t="s">
        <v>3013</v>
      </c>
      <c r="D16" t="s">
        <v>3014</v>
      </c>
      <c r="E16" t="s">
        <v>41</v>
      </c>
      <c r="F16" t="s">
        <v>3017</v>
      </c>
      <c r="G16" t="s">
        <v>3018</v>
      </c>
      <c r="H16" t="s">
        <v>44</v>
      </c>
      <c r="I16" t="s">
        <v>1411</v>
      </c>
      <c r="J16" t="s">
        <v>45</v>
      </c>
      <c r="K16" t="s">
        <v>70</v>
      </c>
      <c r="L16" t="s">
        <v>47</v>
      </c>
      <c r="M16" t="s">
        <v>1062</v>
      </c>
      <c r="N16" t="s">
        <v>51</v>
      </c>
      <c r="O16" t="s">
        <v>52</v>
      </c>
      <c r="P16" s="130">
        <v>667</v>
      </c>
      <c r="Q16" s="132">
        <v>1</v>
      </c>
      <c r="R16" s="136">
        <v>11540</v>
      </c>
      <c r="T16" s="130">
        <v>76.971999999999994</v>
      </c>
      <c r="U16" s="134">
        <v>4.8999999999999998E-5</v>
      </c>
      <c r="V16" s="134">
        <v>5.0236989247535203E-3</v>
      </c>
      <c r="W16" s="134">
        <v>2.3521682789408101E-3</v>
      </c>
    </row>
    <row r="17" spans="1:23">
      <c r="A17">
        <v>337</v>
      </c>
      <c r="B17">
        <v>1477</v>
      </c>
      <c r="C17" t="s">
        <v>2975</v>
      </c>
      <c r="D17" t="s">
        <v>2976</v>
      </c>
      <c r="E17" t="s">
        <v>41</v>
      </c>
      <c r="F17" t="s">
        <v>3019</v>
      </c>
      <c r="G17" t="s">
        <v>3020</v>
      </c>
      <c r="H17" t="s">
        <v>44</v>
      </c>
      <c r="I17" t="s">
        <v>1411</v>
      </c>
      <c r="J17" t="s">
        <v>45</v>
      </c>
      <c r="K17" t="s">
        <v>295</v>
      </c>
      <c r="L17" t="s">
        <v>47</v>
      </c>
      <c r="M17" t="s">
        <v>1042</v>
      </c>
      <c r="N17" t="s">
        <v>51</v>
      </c>
      <c r="O17" t="s">
        <v>52</v>
      </c>
      <c r="P17" s="130">
        <v>4609</v>
      </c>
      <c r="Q17" s="132">
        <v>1</v>
      </c>
      <c r="R17" s="136">
        <v>9046</v>
      </c>
      <c r="T17" s="130">
        <v>416.93</v>
      </c>
      <c r="U17" s="134">
        <v>3.3100000000000002E-4</v>
      </c>
      <c r="V17" s="134">
        <v>2.7211673574157502E-2</v>
      </c>
      <c r="W17" s="134">
        <v>1.2740897963180699E-2</v>
      </c>
    </row>
    <row r="18" spans="1:23">
      <c r="A18">
        <v>337</v>
      </c>
      <c r="B18">
        <v>1477</v>
      </c>
      <c r="C18" t="s">
        <v>2975</v>
      </c>
      <c r="D18" t="s">
        <v>2976</v>
      </c>
      <c r="E18" t="s">
        <v>41</v>
      </c>
      <c r="F18" t="s">
        <v>3021</v>
      </c>
      <c r="G18" t="s">
        <v>3022</v>
      </c>
      <c r="H18" t="s">
        <v>44</v>
      </c>
      <c r="I18" t="s">
        <v>1409</v>
      </c>
      <c r="J18" t="s">
        <v>45</v>
      </c>
      <c r="K18" t="s">
        <v>45</v>
      </c>
      <c r="L18" t="s">
        <v>47</v>
      </c>
      <c r="M18" t="s">
        <v>1029</v>
      </c>
      <c r="N18" t="s">
        <v>51</v>
      </c>
      <c r="O18" t="s">
        <v>52</v>
      </c>
      <c r="P18" s="130">
        <v>1719</v>
      </c>
      <c r="Q18" s="132">
        <v>1</v>
      </c>
      <c r="R18" s="136">
        <v>39070</v>
      </c>
      <c r="T18" s="130">
        <v>671.61300000000006</v>
      </c>
      <c r="U18" s="134">
        <v>4.8999999999999998E-5</v>
      </c>
      <c r="V18" s="134">
        <v>4.3834014704868002E-2</v>
      </c>
      <c r="W18" s="134">
        <v>2.0523717776831998E-2</v>
      </c>
    </row>
    <row r="19" spans="1:23">
      <c r="A19">
        <v>337</v>
      </c>
      <c r="B19">
        <v>1477</v>
      </c>
      <c r="C19" t="s">
        <v>3023</v>
      </c>
      <c r="D19" t="s">
        <v>3024</v>
      </c>
      <c r="E19" t="s">
        <v>65</v>
      </c>
      <c r="F19" t="s">
        <v>3025</v>
      </c>
      <c r="G19" t="s">
        <v>3026</v>
      </c>
      <c r="H19" t="s">
        <v>44</v>
      </c>
      <c r="I19" t="s">
        <v>1411</v>
      </c>
      <c r="J19" t="s">
        <v>69</v>
      </c>
      <c r="K19" t="s">
        <v>792</v>
      </c>
      <c r="L19" t="s">
        <v>822</v>
      </c>
      <c r="M19" t="s">
        <v>1053</v>
      </c>
      <c r="N19" t="s">
        <v>51</v>
      </c>
      <c r="O19" t="s">
        <v>73</v>
      </c>
      <c r="P19" s="130">
        <v>2098</v>
      </c>
      <c r="Q19" s="132">
        <v>2.9780000000000002</v>
      </c>
      <c r="R19" s="136">
        <v>8769</v>
      </c>
      <c r="T19" s="130">
        <v>547.87300000000005</v>
      </c>
      <c r="U19" s="134">
        <v>0</v>
      </c>
      <c r="V19" s="134">
        <v>3.5757916707645401E-2</v>
      </c>
      <c r="W19" s="134">
        <v>1.67423722361821E-2</v>
      </c>
    </row>
    <row r="20" spans="1:23">
      <c r="A20">
        <v>337</v>
      </c>
      <c r="B20">
        <v>1477</v>
      </c>
      <c r="C20" t="s">
        <v>2981</v>
      </c>
      <c r="D20" t="s">
        <v>2982</v>
      </c>
      <c r="E20" t="s">
        <v>65</v>
      </c>
      <c r="F20" t="s">
        <v>3027</v>
      </c>
      <c r="G20" t="s">
        <v>3028</v>
      </c>
      <c r="H20" t="s">
        <v>44</v>
      </c>
      <c r="I20" t="s">
        <v>1411</v>
      </c>
      <c r="J20" t="s">
        <v>69</v>
      </c>
      <c r="K20" t="s">
        <v>70</v>
      </c>
      <c r="L20" t="s">
        <v>820</v>
      </c>
      <c r="M20" t="s">
        <v>1060</v>
      </c>
      <c r="N20" t="s">
        <v>51</v>
      </c>
      <c r="O20" t="s">
        <v>73</v>
      </c>
      <c r="P20" s="130">
        <v>188</v>
      </c>
      <c r="Q20" s="132">
        <v>2.9780000000000002</v>
      </c>
      <c r="R20" s="136">
        <v>30045</v>
      </c>
      <c r="T20" s="130">
        <v>168.21100000000001</v>
      </c>
      <c r="U20" s="134">
        <v>9.9999999999999995E-7</v>
      </c>
      <c r="V20" s="134">
        <v>1.09785936813369E-2</v>
      </c>
      <c r="W20" s="134">
        <v>5.1403358743055301E-3</v>
      </c>
    </row>
    <row r="21" spans="1:23">
      <c r="A21">
        <v>337</v>
      </c>
      <c r="B21">
        <v>1477</v>
      </c>
      <c r="C21" t="s">
        <v>3029</v>
      </c>
      <c r="D21" t="s">
        <v>3030</v>
      </c>
      <c r="E21" t="s">
        <v>65</v>
      </c>
      <c r="F21" t="s">
        <v>3031</v>
      </c>
      <c r="G21" t="s">
        <v>3032</v>
      </c>
      <c r="H21" t="s">
        <v>44</v>
      </c>
      <c r="I21" t="s">
        <v>1411</v>
      </c>
      <c r="J21" t="s">
        <v>69</v>
      </c>
      <c r="K21" t="s">
        <v>70</v>
      </c>
      <c r="L21" t="s">
        <v>83</v>
      </c>
      <c r="M21" t="s">
        <v>1192</v>
      </c>
      <c r="N21" t="s">
        <v>51</v>
      </c>
      <c r="O21" t="s">
        <v>73</v>
      </c>
      <c r="P21" s="130">
        <v>331</v>
      </c>
      <c r="Q21" s="132">
        <v>2.9780000000000002</v>
      </c>
      <c r="R21" s="136">
        <v>16538</v>
      </c>
      <c r="T21" s="130">
        <v>163.018</v>
      </c>
      <c r="U21" s="134">
        <v>1.0000000000000001E-5</v>
      </c>
      <c r="V21" s="134">
        <v>1.0639657206025201E-2</v>
      </c>
      <c r="W21" s="134">
        <v>4.9816409290579502E-3</v>
      </c>
    </row>
    <row r="22" spans="1:23">
      <c r="A22">
        <v>337</v>
      </c>
      <c r="B22">
        <v>1477</v>
      </c>
      <c r="C22" t="s">
        <v>3033</v>
      </c>
      <c r="D22" t="s">
        <v>3034</v>
      </c>
      <c r="E22" t="s">
        <v>65</v>
      </c>
      <c r="F22" t="s">
        <v>3035</v>
      </c>
      <c r="G22" t="s">
        <v>3036</v>
      </c>
      <c r="H22" t="s">
        <v>44</v>
      </c>
      <c r="I22" t="s">
        <v>1411</v>
      </c>
      <c r="J22" t="s">
        <v>69</v>
      </c>
      <c r="K22" t="s">
        <v>782</v>
      </c>
      <c r="L22" t="s">
        <v>820</v>
      </c>
      <c r="M22" t="s">
        <v>1159</v>
      </c>
      <c r="N22" t="s">
        <v>51</v>
      </c>
      <c r="O22" t="s">
        <v>73</v>
      </c>
      <c r="P22" s="130">
        <v>2107</v>
      </c>
      <c r="Q22" s="132">
        <v>2.9780000000000002</v>
      </c>
      <c r="R22" s="136">
        <v>5892</v>
      </c>
      <c r="S22" s="130">
        <v>0.16200000000000001</v>
      </c>
      <c r="T22" s="130">
        <v>370.18599999999998</v>
      </c>
      <c r="U22" s="134">
        <v>1.4E-5</v>
      </c>
      <c r="V22" s="134">
        <v>2.4160807745476302E-2</v>
      </c>
      <c r="W22" s="134">
        <v>1.1312438588322701E-2</v>
      </c>
    </row>
    <row r="23" spans="1:23">
      <c r="A23">
        <v>337</v>
      </c>
      <c r="B23">
        <v>1477</v>
      </c>
      <c r="C23" t="s">
        <v>3037</v>
      </c>
      <c r="D23" t="s">
        <v>3038</v>
      </c>
      <c r="E23" t="s">
        <v>65</v>
      </c>
      <c r="F23" t="s">
        <v>3039</v>
      </c>
      <c r="G23" t="s">
        <v>3040</v>
      </c>
      <c r="H23" t="s">
        <v>44</v>
      </c>
      <c r="I23" t="s">
        <v>1411</v>
      </c>
      <c r="J23" t="s">
        <v>69</v>
      </c>
      <c r="K23" t="s">
        <v>70</v>
      </c>
      <c r="L23" t="s">
        <v>854</v>
      </c>
      <c r="M23" t="s">
        <v>1061</v>
      </c>
      <c r="N23" t="s">
        <v>51</v>
      </c>
      <c r="O23" t="s">
        <v>73</v>
      </c>
      <c r="P23" s="130">
        <v>283</v>
      </c>
      <c r="Q23" s="132">
        <v>2.9780000000000002</v>
      </c>
      <c r="R23" s="136">
        <v>7573.125</v>
      </c>
      <c r="T23" s="130">
        <v>63.823999999999998</v>
      </c>
      <c r="U23" s="134">
        <v>1.9999999999999999E-6</v>
      </c>
      <c r="V23" s="134">
        <v>4.16560624015248E-3</v>
      </c>
      <c r="W23" s="134">
        <v>1.95039691020602E-3</v>
      </c>
    </row>
    <row r="24" spans="1:23">
      <c r="A24">
        <v>337</v>
      </c>
      <c r="B24">
        <v>1477</v>
      </c>
      <c r="C24" t="s">
        <v>2981</v>
      </c>
      <c r="D24" t="s">
        <v>2982</v>
      </c>
      <c r="E24" t="s">
        <v>65</v>
      </c>
      <c r="F24" t="s">
        <v>3041</v>
      </c>
      <c r="G24" t="s">
        <v>3042</v>
      </c>
      <c r="H24" t="s">
        <v>44</v>
      </c>
      <c r="I24" t="s">
        <v>1411</v>
      </c>
      <c r="J24" t="s">
        <v>69</v>
      </c>
      <c r="K24" t="s">
        <v>70</v>
      </c>
      <c r="L24" t="s">
        <v>82</v>
      </c>
      <c r="M24" t="s">
        <v>1178</v>
      </c>
      <c r="N24" t="s">
        <v>51</v>
      </c>
      <c r="O24" t="s">
        <v>73</v>
      </c>
      <c r="P24" s="130">
        <v>217</v>
      </c>
      <c r="Q24" s="132">
        <v>2.9780000000000002</v>
      </c>
      <c r="R24" s="136">
        <v>24242</v>
      </c>
      <c r="T24" s="130">
        <v>156.65799999999999</v>
      </c>
      <c r="U24" s="134">
        <v>0</v>
      </c>
      <c r="V24" s="134">
        <v>1.02245648833459E-2</v>
      </c>
      <c r="W24" s="134">
        <v>4.78728871789593E-3</v>
      </c>
    </row>
    <row r="25" spans="1:23">
      <c r="A25">
        <v>337</v>
      </c>
      <c r="B25">
        <v>1477</v>
      </c>
      <c r="C25" t="s">
        <v>2981</v>
      </c>
      <c r="D25" t="s">
        <v>2982</v>
      </c>
      <c r="E25" t="s">
        <v>65</v>
      </c>
      <c r="F25" t="s">
        <v>3043</v>
      </c>
      <c r="G25" t="s">
        <v>3044</v>
      </c>
      <c r="H25" t="s">
        <v>44</v>
      </c>
      <c r="I25" t="s">
        <v>1411</v>
      </c>
      <c r="J25" t="s">
        <v>69</v>
      </c>
      <c r="K25" t="s">
        <v>790</v>
      </c>
      <c r="L25" t="s">
        <v>820</v>
      </c>
      <c r="M25" t="s">
        <v>1053</v>
      </c>
      <c r="N25" t="s">
        <v>51</v>
      </c>
      <c r="O25" t="s">
        <v>73</v>
      </c>
      <c r="P25" s="130">
        <v>1133</v>
      </c>
      <c r="Q25" s="132">
        <v>2.9780000000000002</v>
      </c>
      <c r="R25" s="136">
        <v>6841</v>
      </c>
      <c r="T25" s="130">
        <v>230.82</v>
      </c>
      <c r="U25" s="134">
        <v>1.9999999999999999E-6</v>
      </c>
      <c r="V25" s="134">
        <v>1.50648965861086E-2</v>
      </c>
      <c r="W25" s="134">
        <v>7.0536018193221896E-3</v>
      </c>
    </row>
    <row r="26" spans="1:23">
      <c r="A26">
        <v>337</v>
      </c>
      <c r="B26">
        <v>1477</v>
      </c>
      <c r="C26" t="s">
        <v>2981</v>
      </c>
      <c r="D26" t="s">
        <v>2982</v>
      </c>
      <c r="E26" t="s">
        <v>65</v>
      </c>
      <c r="F26" t="s">
        <v>3045</v>
      </c>
      <c r="G26" t="s">
        <v>3046</v>
      </c>
      <c r="H26" t="s">
        <v>44</v>
      </c>
      <c r="I26" t="s">
        <v>1411</v>
      </c>
      <c r="J26" t="s">
        <v>69</v>
      </c>
      <c r="K26" t="s">
        <v>70</v>
      </c>
      <c r="L26" t="s">
        <v>820</v>
      </c>
      <c r="M26" t="s">
        <v>1061</v>
      </c>
      <c r="N26" t="s">
        <v>51</v>
      </c>
      <c r="O26" t="s">
        <v>73</v>
      </c>
      <c r="P26" s="130">
        <v>408</v>
      </c>
      <c r="Q26" s="132">
        <v>2.9780000000000002</v>
      </c>
      <c r="R26" s="136">
        <v>74889</v>
      </c>
      <c r="T26" s="130">
        <v>909.91899999999998</v>
      </c>
      <c r="U26" s="134">
        <v>9.9999999999999995E-7</v>
      </c>
      <c r="V26" s="134">
        <v>5.9387473417226597E-2</v>
      </c>
      <c r="W26" s="134">
        <v>2.7806071428791799E-2</v>
      </c>
    </row>
    <row r="27" spans="1:23">
      <c r="A27">
        <v>337</v>
      </c>
      <c r="B27">
        <v>1477</v>
      </c>
      <c r="C27" t="s">
        <v>3047</v>
      </c>
      <c r="D27" t="s">
        <v>3048</v>
      </c>
      <c r="E27" t="s">
        <v>65</v>
      </c>
      <c r="F27" t="s">
        <v>3049</v>
      </c>
      <c r="G27" t="s">
        <v>3050</v>
      </c>
      <c r="H27" t="s">
        <v>44</v>
      </c>
      <c r="I27" t="s">
        <v>1411</v>
      </c>
      <c r="J27" t="s">
        <v>69</v>
      </c>
      <c r="K27" t="s">
        <v>762</v>
      </c>
      <c r="L27" t="s">
        <v>820</v>
      </c>
      <c r="M27" t="s">
        <v>1045</v>
      </c>
      <c r="N27" t="s">
        <v>51</v>
      </c>
      <c r="O27" t="s">
        <v>73</v>
      </c>
      <c r="P27" s="130">
        <v>260</v>
      </c>
      <c r="Q27" s="132">
        <v>2.9780000000000002</v>
      </c>
      <c r="R27" s="136">
        <v>2447</v>
      </c>
      <c r="T27" s="130">
        <v>18.946999999999999</v>
      </c>
      <c r="U27" s="134">
        <v>9.9999999999999995E-7</v>
      </c>
      <c r="V27" s="134">
        <v>1.23658499342124E-3</v>
      </c>
      <c r="W27" s="134">
        <v>5.7898692563117401E-4</v>
      </c>
    </row>
    <row r="28" spans="1:23">
      <c r="A28">
        <v>337</v>
      </c>
      <c r="B28">
        <v>1477</v>
      </c>
      <c r="C28" t="s">
        <v>3051</v>
      </c>
      <c r="D28" t="s">
        <v>3024</v>
      </c>
      <c r="E28" t="s">
        <v>65</v>
      </c>
      <c r="F28" t="s">
        <v>3052</v>
      </c>
      <c r="G28" t="s">
        <v>3053</v>
      </c>
      <c r="H28" t="s">
        <v>44</v>
      </c>
      <c r="I28" t="s">
        <v>1411</v>
      </c>
      <c r="J28" t="s">
        <v>69</v>
      </c>
      <c r="K28" t="s">
        <v>70</v>
      </c>
      <c r="L28" t="s">
        <v>854</v>
      </c>
      <c r="M28" t="s">
        <v>1061</v>
      </c>
      <c r="N28" t="s">
        <v>51</v>
      </c>
      <c r="O28" t="s">
        <v>234</v>
      </c>
      <c r="P28" s="130">
        <v>241</v>
      </c>
      <c r="Q28" s="132">
        <v>3.3944999999999999</v>
      </c>
      <c r="R28" s="136">
        <v>47576</v>
      </c>
      <c r="T28" s="130">
        <v>389.20699999999999</v>
      </c>
      <c r="U28" s="134">
        <v>2.6999999999999999E-5</v>
      </c>
      <c r="V28" s="134">
        <v>2.5402282536566002E-2</v>
      </c>
      <c r="W28" s="134">
        <v>1.18937149877337E-2</v>
      </c>
    </row>
    <row r="29" spans="1:23">
      <c r="A29">
        <v>337</v>
      </c>
      <c r="B29">
        <v>1477</v>
      </c>
      <c r="C29" t="s">
        <v>3051</v>
      </c>
      <c r="D29" t="s">
        <v>3024</v>
      </c>
      <c r="E29" t="s">
        <v>65</v>
      </c>
      <c r="F29" t="s">
        <v>3054</v>
      </c>
      <c r="G29" t="s">
        <v>3053</v>
      </c>
      <c r="H29" t="s">
        <v>44</v>
      </c>
      <c r="I29" t="s">
        <v>1411</v>
      </c>
      <c r="J29" t="s">
        <v>69</v>
      </c>
      <c r="K29" t="s">
        <v>70</v>
      </c>
      <c r="L29" t="s">
        <v>854</v>
      </c>
      <c r="M29" t="s">
        <v>1061</v>
      </c>
      <c r="N29" t="s">
        <v>51</v>
      </c>
      <c r="O29" t="s">
        <v>73</v>
      </c>
      <c r="P29" s="130">
        <v>85</v>
      </c>
      <c r="Q29" s="132">
        <v>2.9780000000000002</v>
      </c>
      <c r="R29" s="136">
        <v>54336.5</v>
      </c>
      <c r="T29" s="130">
        <v>137.542</v>
      </c>
      <c r="U29" s="134">
        <v>1.0000000000000001E-5</v>
      </c>
      <c r="V29" s="134">
        <v>8.9769176418185905E-3</v>
      </c>
      <c r="W29" s="134">
        <v>4.2031222881824797E-3</v>
      </c>
    </row>
    <row r="30" spans="1:23">
      <c r="A30">
        <v>337</v>
      </c>
      <c r="B30">
        <v>1477</v>
      </c>
      <c r="C30" t="s">
        <v>2981</v>
      </c>
      <c r="D30" t="s">
        <v>2982</v>
      </c>
      <c r="E30" t="s">
        <v>65</v>
      </c>
      <c r="F30" t="s">
        <v>3055</v>
      </c>
      <c r="G30" t="s">
        <v>3056</v>
      </c>
      <c r="H30" t="s">
        <v>44</v>
      </c>
      <c r="I30" t="s">
        <v>1411</v>
      </c>
      <c r="J30" t="s">
        <v>69</v>
      </c>
      <c r="K30" t="s">
        <v>762</v>
      </c>
      <c r="L30" t="s">
        <v>822</v>
      </c>
      <c r="M30" t="s">
        <v>1045</v>
      </c>
      <c r="N30" t="s">
        <v>51</v>
      </c>
      <c r="O30" t="s">
        <v>73</v>
      </c>
      <c r="P30" s="130">
        <v>1564</v>
      </c>
      <c r="Q30" s="132">
        <v>2.9780000000000002</v>
      </c>
      <c r="R30" s="136">
        <v>5102.5</v>
      </c>
      <c r="T30" s="130">
        <v>237.654</v>
      </c>
      <c r="U30" s="134">
        <v>1.0000000000000001E-5</v>
      </c>
      <c r="V30" s="134">
        <v>1.55108792380772E-2</v>
      </c>
      <c r="W30" s="134">
        <v>7.2624173280998999E-3</v>
      </c>
    </row>
    <row r="31" spans="1:23">
      <c r="A31">
        <v>337</v>
      </c>
      <c r="B31">
        <v>1477</v>
      </c>
      <c r="C31" t="s">
        <v>3057</v>
      </c>
      <c r="D31" t="s">
        <v>3058</v>
      </c>
      <c r="E31" t="s">
        <v>65</v>
      </c>
      <c r="F31" t="s">
        <v>3059</v>
      </c>
      <c r="G31" t="s">
        <v>3060</v>
      </c>
      <c r="H31" t="s">
        <v>44</v>
      </c>
      <c r="I31" t="s">
        <v>1411</v>
      </c>
      <c r="J31" t="s">
        <v>69</v>
      </c>
      <c r="K31" t="s">
        <v>70</v>
      </c>
      <c r="L31" t="s">
        <v>822</v>
      </c>
      <c r="M31" t="s">
        <v>1054</v>
      </c>
      <c r="N31" t="s">
        <v>51</v>
      </c>
      <c r="O31" t="s">
        <v>73</v>
      </c>
      <c r="P31" s="130">
        <v>33</v>
      </c>
      <c r="Q31" s="132">
        <v>2.9780000000000002</v>
      </c>
      <c r="R31" s="136">
        <v>73640</v>
      </c>
      <c r="S31" s="130">
        <v>0.02</v>
      </c>
      <c r="T31" s="130">
        <v>72.429000000000002</v>
      </c>
      <c r="U31" s="134">
        <v>0</v>
      </c>
      <c r="V31" s="134">
        <v>4.7272034276880804E-3</v>
      </c>
      <c r="W31" s="134">
        <v>2.21334481171236E-3</v>
      </c>
    </row>
    <row r="32" spans="1:23">
      <c r="A32">
        <v>337</v>
      </c>
      <c r="B32">
        <v>1477</v>
      </c>
      <c r="C32" t="s">
        <v>3057</v>
      </c>
      <c r="D32" t="s">
        <v>3058</v>
      </c>
      <c r="E32" t="s">
        <v>65</v>
      </c>
      <c r="F32" t="s">
        <v>3061</v>
      </c>
      <c r="G32" t="s">
        <v>3062</v>
      </c>
      <c r="H32" t="s">
        <v>44</v>
      </c>
      <c r="I32" t="s">
        <v>1411</v>
      </c>
      <c r="J32" t="s">
        <v>69</v>
      </c>
      <c r="K32" t="s">
        <v>70</v>
      </c>
      <c r="L32" t="s">
        <v>854</v>
      </c>
      <c r="M32" t="s">
        <v>1061</v>
      </c>
      <c r="N32" t="s">
        <v>51</v>
      </c>
      <c r="O32" t="s">
        <v>73</v>
      </c>
      <c r="P32" s="130">
        <v>2700</v>
      </c>
      <c r="Q32" s="132">
        <v>2.9780000000000002</v>
      </c>
      <c r="R32" s="136">
        <v>1500</v>
      </c>
      <c r="T32" s="130">
        <v>120.60899999999999</v>
      </c>
      <c r="U32" s="134">
        <v>9.9999999999999995E-7</v>
      </c>
      <c r="V32" s="134">
        <v>7.8717569761340804E-3</v>
      </c>
      <c r="W32" s="134">
        <v>3.685670127953E-3</v>
      </c>
    </row>
    <row r="33" spans="1:23">
      <c r="A33">
        <v>337</v>
      </c>
      <c r="B33">
        <v>1477</v>
      </c>
      <c r="C33" t="s">
        <v>2985</v>
      </c>
      <c r="D33" t="s">
        <v>2986</v>
      </c>
      <c r="E33" t="s">
        <v>65</v>
      </c>
      <c r="F33" t="s">
        <v>3063</v>
      </c>
      <c r="G33" t="s">
        <v>3064</v>
      </c>
      <c r="H33" t="s">
        <v>44</v>
      </c>
      <c r="I33" t="s">
        <v>1411</v>
      </c>
      <c r="J33" t="s">
        <v>69</v>
      </c>
      <c r="K33" t="s">
        <v>70</v>
      </c>
      <c r="L33" t="s">
        <v>820</v>
      </c>
      <c r="M33" t="s">
        <v>1061</v>
      </c>
      <c r="N33" t="s">
        <v>51</v>
      </c>
      <c r="O33" t="s">
        <v>73</v>
      </c>
      <c r="P33" s="130">
        <v>623</v>
      </c>
      <c r="Q33" s="132">
        <v>2.9780000000000002</v>
      </c>
      <c r="R33" s="136">
        <v>74677</v>
      </c>
      <c r="S33" s="130">
        <v>0.89</v>
      </c>
      <c r="T33" s="130">
        <v>1388.127</v>
      </c>
      <c r="U33" s="134">
        <v>9.9999999999999995E-7</v>
      </c>
      <c r="V33" s="134">
        <v>9.0598563767585197E-2</v>
      </c>
      <c r="W33" s="134">
        <v>4.24195539986836E-2</v>
      </c>
    </row>
    <row r="34" spans="1:23">
      <c r="A34">
        <v>337</v>
      </c>
      <c r="B34">
        <v>1477</v>
      </c>
      <c r="C34" t="s">
        <v>2985</v>
      </c>
      <c r="D34" t="s">
        <v>2986</v>
      </c>
      <c r="E34" t="s">
        <v>65</v>
      </c>
      <c r="F34" t="s">
        <v>3065</v>
      </c>
      <c r="G34" t="s">
        <v>3066</v>
      </c>
      <c r="H34" t="s">
        <v>44</v>
      </c>
      <c r="I34" t="s">
        <v>1411</v>
      </c>
      <c r="J34" t="s">
        <v>69</v>
      </c>
      <c r="K34" t="s">
        <v>70</v>
      </c>
      <c r="L34" t="s">
        <v>820</v>
      </c>
      <c r="M34" t="s">
        <v>1178</v>
      </c>
      <c r="N34" t="s">
        <v>51</v>
      </c>
      <c r="O34" t="s">
        <v>73</v>
      </c>
      <c r="P34" s="130">
        <v>315</v>
      </c>
      <c r="Q34" s="132">
        <v>2.9780000000000002</v>
      </c>
      <c r="R34" s="136">
        <v>15825</v>
      </c>
      <c r="T34" s="130">
        <v>148.44999999999999</v>
      </c>
      <c r="U34" s="134">
        <v>3.9999999999999998E-6</v>
      </c>
      <c r="V34" s="134">
        <v>9.6888208781250301E-3</v>
      </c>
      <c r="W34" s="134">
        <v>4.5364456491554803E-3</v>
      </c>
    </row>
    <row r="35" spans="1:23">
      <c r="A35">
        <v>337</v>
      </c>
      <c r="B35">
        <v>1477</v>
      </c>
      <c r="C35" t="s">
        <v>2985</v>
      </c>
      <c r="D35" t="s">
        <v>2986</v>
      </c>
      <c r="E35" t="s">
        <v>65</v>
      </c>
      <c r="F35" t="s">
        <v>3067</v>
      </c>
      <c r="G35" t="s">
        <v>3068</v>
      </c>
      <c r="H35" t="s">
        <v>44</v>
      </c>
      <c r="I35" t="s">
        <v>1411</v>
      </c>
      <c r="J35" t="s">
        <v>69</v>
      </c>
      <c r="K35" t="s">
        <v>70</v>
      </c>
      <c r="L35" t="s">
        <v>83</v>
      </c>
      <c r="M35" t="s">
        <v>1192</v>
      </c>
      <c r="N35" t="s">
        <v>51</v>
      </c>
      <c r="O35" t="s">
        <v>73</v>
      </c>
      <c r="P35" s="130">
        <v>254</v>
      </c>
      <c r="Q35" s="132">
        <v>2.9780000000000002</v>
      </c>
      <c r="R35" s="136">
        <v>10693</v>
      </c>
      <c r="T35" s="130">
        <v>80.882999999999996</v>
      </c>
      <c r="U35" s="134">
        <v>0</v>
      </c>
      <c r="V35" s="134">
        <v>5.2789790434157099E-3</v>
      </c>
      <c r="W35" s="134">
        <v>2.4716941116699098E-3</v>
      </c>
    </row>
    <row r="36" spans="1:23">
      <c r="A36">
        <v>337</v>
      </c>
      <c r="B36">
        <v>1477</v>
      </c>
      <c r="C36" t="s">
        <v>3069</v>
      </c>
      <c r="D36" t="s">
        <v>3070</v>
      </c>
      <c r="E36" t="s">
        <v>65</v>
      </c>
      <c r="F36" t="s">
        <v>3071</v>
      </c>
      <c r="G36" t="s">
        <v>3072</v>
      </c>
      <c r="H36" t="s">
        <v>44</v>
      </c>
      <c r="I36" t="s">
        <v>1411</v>
      </c>
      <c r="J36" t="s">
        <v>69</v>
      </c>
      <c r="K36" t="s">
        <v>70</v>
      </c>
      <c r="L36" t="s">
        <v>822</v>
      </c>
      <c r="M36" t="s">
        <v>1159</v>
      </c>
      <c r="N36" t="s">
        <v>51</v>
      </c>
      <c r="O36" t="s">
        <v>73</v>
      </c>
      <c r="P36" s="130">
        <v>585</v>
      </c>
      <c r="Q36" s="132">
        <v>2.9780000000000002</v>
      </c>
      <c r="R36" s="136">
        <v>65589</v>
      </c>
      <c r="T36" s="130">
        <v>1142.646</v>
      </c>
      <c r="U36" s="134">
        <v>2.5999999999999998E-5</v>
      </c>
      <c r="V36" s="134">
        <v>7.4576763199994997E-2</v>
      </c>
      <c r="W36" s="134">
        <v>3.4917915936555799E-2</v>
      </c>
    </row>
    <row r="37" spans="1:23">
      <c r="A37">
        <v>337</v>
      </c>
      <c r="B37">
        <v>1477</v>
      </c>
      <c r="C37" t="s">
        <v>3073</v>
      </c>
      <c r="D37" t="s">
        <v>3074</v>
      </c>
      <c r="E37" t="s">
        <v>65</v>
      </c>
      <c r="F37" t="s">
        <v>3075</v>
      </c>
      <c r="G37" t="s">
        <v>3076</v>
      </c>
      <c r="H37" t="s">
        <v>44</v>
      </c>
      <c r="I37" t="s">
        <v>1411</v>
      </c>
      <c r="J37" t="s">
        <v>69</v>
      </c>
      <c r="K37" t="s">
        <v>70</v>
      </c>
      <c r="L37" t="s">
        <v>820</v>
      </c>
      <c r="M37" t="s">
        <v>1061</v>
      </c>
      <c r="N37" t="s">
        <v>51</v>
      </c>
      <c r="O37" t="s">
        <v>73</v>
      </c>
      <c r="P37" s="130">
        <v>877</v>
      </c>
      <c r="Q37" s="132">
        <v>2.9780000000000002</v>
      </c>
      <c r="R37" s="136">
        <v>68681</v>
      </c>
      <c r="T37" s="130">
        <v>1793.7460000000001</v>
      </c>
      <c r="U37" s="134">
        <v>9.9999999999999995E-7</v>
      </c>
      <c r="V37" s="134">
        <v>0.117071951493799</v>
      </c>
      <c r="W37" s="134">
        <v>5.48147758816823E-2</v>
      </c>
    </row>
    <row r="38" spans="1:23">
      <c r="A38">
        <v>337</v>
      </c>
      <c r="B38">
        <v>9962</v>
      </c>
      <c r="C38" t="s">
        <v>2989</v>
      </c>
      <c r="D38" t="s">
        <v>2990</v>
      </c>
      <c r="E38" t="s">
        <v>41</v>
      </c>
      <c r="F38" t="s">
        <v>2991</v>
      </c>
      <c r="G38" t="s">
        <v>2992</v>
      </c>
      <c r="H38" t="s">
        <v>44</v>
      </c>
      <c r="I38" t="s">
        <v>1411</v>
      </c>
      <c r="J38" t="s">
        <v>45</v>
      </c>
      <c r="K38" t="s">
        <v>70</v>
      </c>
      <c r="L38" t="s">
        <v>47</v>
      </c>
      <c r="M38" t="s">
        <v>1061</v>
      </c>
      <c r="N38" t="s">
        <v>51</v>
      </c>
      <c r="O38" t="s">
        <v>52</v>
      </c>
      <c r="P38" s="130">
        <v>872</v>
      </c>
      <c r="Q38" s="132">
        <v>1</v>
      </c>
      <c r="R38" s="136">
        <v>9608</v>
      </c>
      <c r="T38" s="130">
        <v>83.781999999999996</v>
      </c>
      <c r="U38" s="134">
        <v>1.0000000000000001E-5</v>
      </c>
      <c r="V38" s="134">
        <v>4.61423001879921E-3</v>
      </c>
      <c r="W38" s="134">
        <v>1.4851806220511901E-3</v>
      </c>
    </row>
    <row r="39" spans="1:23">
      <c r="A39">
        <v>337</v>
      </c>
      <c r="B39">
        <v>9962</v>
      </c>
      <c r="C39" t="s">
        <v>2989</v>
      </c>
      <c r="D39" t="s">
        <v>2990</v>
      </c>
      <c r="E39" t="s">
        <v>41</v>
      </c>
      <c r="F39" t="s">
        <v>3077</v>
      </c>
      <c r="G39" t="s">
        <v>3078</v>
      </c>
      <c r="H39" t="s">
        <v>44</v>
      </c>
      <c r="I39" t="s">
        <v>1412</v>
      </c>
      <c r="J39" t="s">
        <v>45</v>
      </c>
      <c r="K39" t="s">
        <v>45</v>
      </c>
      <c r="L39" t="s">
        <v>47</v>
      </c>
      <c r="M39" t="s">
        <v>1091</v>
      </c>
      <c r="N39" t="s">
        <v>51</v>
      </c>
      <c r="O39" t="s">
        <v>52</v>
      </c>
      <c r="P39" s="130">
        <v>201279</v>
      </c>
      <c r="Q39" s="132">
        <v>1</v>
      </c>
      <c r="R39" s="136">
        <v>360.64</v>
      </c>
      <c r="T39" s="130">
        <v>725.89300000000003</v>
      </c>
      <c r="U39" s="134">
        <v>8.0500000000000005E-4</v>
      </c>
      <c r="V39" s="134">
        <v>3.99780973674854E-2</v>
      </c>
      <c r="W39" s="134">
        <v>1.28677363882515E-2</v>
      </c>
    </row>
    <row r="40" spans="1:23">
      <c r="A40">
        <v>337</v>
      </c>
      <c r="B40">
        <v>9962</v>
      </c>
      <c r="C40" t="s">
        <v>2989</v>
      </c>
      <c r="D40" t="s">
        <v>2990</v>
      </c>
      <c r="E40" t="s">
        <v>41</v>
      </c>
      <c r="F40" t="s">
        <v>3079</v>
      </c>
      <c r="G40" t="s">
        <v>3080</v>
      </c>
      <c r="H40" t="s">
        <v>44</v>
      </c>
      <c r="I40" t="s">
        <v>1412</v>
      </c>
      <c r="J40" t="s">
        <v>45</v>
      </c>
      <c r="K40" t="s">
        <v>45</v>
      </c>
      <c r="L40" t="s">
        <v>47</v>
      </c>
      <c r="M40" t="s">
        <v>1033</v>
      </c>
      <c r="N40" t="s">
        <v>51</v>
      </c>
      <c r="O40" t="s">
        <v>52</v>
      </c>
      <c r="P40" s="130">
        <v>278715</v>
      </c>
      <c r="Q40" s="132">
        <v>1</v>
      </c>
      <c r="R40" s="136">
        <v>519.03</v>
      </c>
      <c r="T40" s="130">
        <v>1446.614</v>
      </c>
      <c r="U40" s="134">
        <v>1.3270000000000001E-3</v>
      </c>
      <c r="V40" s="134">
        <v>7.9671421174788398E-2</v>
      </c>
      <c r="W40" s="134">
        <v>2.5643812809069098E-2</v>
      </c>
    </row>
    <row r="41" spans="1:23">
      <c r="A41">
        <v>337</v>
      </c>
      <c r="B41">
        <v>9962</v>
      </c>
      <c r="C41" t="s">
        <v>2997</v>
      </c>
      <c r="D41" t="s">
        <v>2998</v>
      </c>
      <c r="E41" t="s">
        <v>41</v>
      </c>
      <c r="F41" t="s">
        <v>3081</v>
      </c>
      <c r="G41" t="s">
        <v>3082</v>
      </c>
      <c r="H41" t="s">
        <v>44</v>
      </c>
      <c r="I41" t="s">
        <v>1409</v>
      </c>
      <c r="J41" t="s">
        <v>45</v>
      </c>
      <c r="K41" t="s">
        <v>45</v>
      </c>
      <c r="L41" t="s">
        <v>47</v>
      </c>
      <c r="M41" t="s">
        <v>1029</v>
      </c>
      <c r="N41" t="s">
        <v>51</v>
      </c>
      <c r="O41" t="s">
        <v>52</v>
      </c>
      <c r="P41" s="130">
        <v>6288</v>
      </c>
      <c r="Q41" s="132">
        <v>1</v>
      </c>
      <c r="R41" s="136">
        <v>3889</v>
      </c>
      <c r="T41" s="130">
        <v>244.54</v>
      </c>
      <c r="U41" s="134">
        <v>1.5999999999999999E-5</v>
      </c>
      <c r="V41" s="134">
        <v>1.3467910979081401E-2</v>
      </c>
      <c r="W41" s="134">
        <v>4.3349118540144801E-3</v>
      </c>
    </row>
    <row r="42" spans="1:23">
      <c r="A42">
        <v>337</v>
      </c>
      <c r="B42">
        <v>9962</v>
      </c>
      <c r="C42" t="s">
        <v>3001</v>
      </c>
      <c r="D42" t="s">
        <v>3002</v>
      </c>
      <c r="E42" t="s">
        <v>41</v>
      </c>
      <c r="F42" t="s">
        <v>3003</v>
      </c>
      <c r="G42" t="s">
        <v>3004</v>
      </c>
      <c r="H42" t="s">
        <v>44</v>
      </c>
      <c r="I42" t="s">
        <v>1411</v>
      </c>
      <c r="J42" t="s">
        <v>45</v>
      </c>
      <c r="K42" t="s">
        <v>219</v>
      </c>
      <c r="L42" t="s">
        <v>47</v>
      </c>
      <c r="M42" t="s">
        <v>1176</v>
      </c>
      <c r="N42" t="s">
        <v>51</v>
      </c>
      <c r="O42" t="s">
        <v>52</v>
      </c>
      <c r="P42" s="130">
        <v>49536</v>
      </c>
      <c r="Q42" s="132">
        <v>1</v>
      </c>
      <c r="R42" s="136">
        <v>1050</v>
      </c>
      <c r="T42" s="130">
        <v>520.12800000000004</v>
      </c>
      <c r="U42" s="134">
        <v>9.8999999999999994E-5</v>
      </c>
      <c r="V42" s="134">
        <v>2.86457366283305E-2</v>
      </c>
      <c r="W42" s="134">
        <v>9.2201933521835807E-3</v>
      </c>
    </row>
    <row r="43" spans="1:23">
      <c r="A43">
        <v>337</v>
      </c>
      <c r="B43">
        <v>9962</v>
      </c>
      <c r="C43" t="s">
        <v>3001</v>
      </c>
      <c r="D43" t="s">
        <v>3002</v>
      </c>
      <c r="E43" t="s">
        <v>41</v>
      </c>
      <c r="F43" t="s">
        <v>3005</v>
      </c>
      <c r="G43" t="s">
        <v>3006</v>
      </c>
      <c r="H43" t="s">
        <v>44</v>
      </c>
      <c r="I43" t="s">
        <v>1411</v>
      </c>
      <c r="J43" t="s">
        <v>45</v>
      </c>
      <c r="K43" t="s">
        <v>70</v>
      </c>
      <c r="L43" t="s">
        <v>47</v>
      </c>
      <c r="M43" t="s">
        <v>1062</v>
      </c>
      <c r="N43" t="s">
        <v>51</v>
      </c>
      <c r="O43" t="s">
        <v>52</v>
      </c>
      <c r="P43" s="130">
        <v>13282</v>
      </c>
      <c r="Q43" s="132">
        <v>1</v>
      </c>
      <c r="R43" s="136">
        <v>7085</v>
      </c>
      <c r="T43" s="130">
        <v>941.03</v>
      </c>
      <c r="U43" s="134">
        <v>1.0900000000000001E-4</v>
      </c>
      <c r="V43" s="134">
        <v>5.1826644490657797E-2</v>
      </c>
      <c r="W43" s="134">
        <v>1.6681424157413801E-2</v>
      </c>
    </row>
    <row r="44" spans="1:23">
      <c r="A44">
        <v>337</v>
      </c>
      <c r="B44">
        <v>9962</v>
      </c>
      <c r="C44" t="s">
        <v>3001</v>
      </c>
      <c r="D44" t="s">
        <v>3002</v>
      </c>
      <c r="E44" t="s">
        <v>41</v>
      </c>
      <c r="F44" t="s">
        <v>3007</v>
      </c>
      <c r="G44" t="s">
        <v>3008</v>
      </c>
      <c r="H44" t="s">
        <v>44</v>
      </c>
      <c r="I44" t="s">
        <v>1411</v>
      </c>
      <c r="J44" t="s">
        <v>45</v>
      </c>
      <c r="K44" t="s">
        <v>295</v>
      </c>
      <c r="L44" t="s">
        <v>47</v>
      </c>
      <c r="M44" t="s">
        <v>1066</v>
      </c>
      <c r="N44" t="s">
        <v>51</v>
      </c>
      <c r="O44" t="s">
        <v>52</v>
      </c>
      <c r="P44" s="130">
        <v>13763</v>
      </c>
      <c r="Q44" s="132">
        <v>1</v>
      </c>
      <c r="R44" s="136">
        <v>849.5</v>
      </c>
      <c r="T44" s="130">
        <v>116.917</v>
      </c>
      <c r="U44" s="134">
        <v>5.8E-5</v>
      </c>
      <c r="V44" s="134">
        <v>6.4391160752112504E-3</v>
      </c>
      <c r="W44" s="134">
        <v>2.0725560665765799E-3</v>
      </c>
    </row>
    <row r="45" spans="1:23">
      <c r="A45">
        <v>337</v>
      </c>
      <c r="B45">
        <v>9962</v>
      </c>
      <c r="C45" t="s">
        <v>3001</v>
      </c>
      <c r="D45" t="s">
        <v>3002</v>
      </c>
      <c r="E45" t="s">
        <v>41</v>
      </c>
      <c r="F45" t="s">
        <v>3009</v>
      </c>
      <c r="G45" t="s">
        <v>3010</v>
      </c>
      <c r="H45" t="s">
        <v>44</v>
      </c>
      <c r="I45" t="s">
        <v>1409</v>
      </c>
      <c r="J45" t="s">
        <v>45</v>
      </c>
      <c r="K45" t="s">
        <v>45</v>
      </c>
      <c r="L45" t="s">
        <v>47</v>
      </c>
      <c r="M45" t="s">
        <v>1029</v>
      </c>
      <c r="N45" t="s">
        <v>51</v>
      </c>
      <c r="O45" t="s">
        <v>52</v>
      </c>
      <c r="P45" s="130">
        <v>14147</v>
      </c>
      <c r="Q45" s="132">
        <v>1</v>
      </c>
      <c r="R45" s="136">
        <v>3912</v>
      </c>
      <c r="T45" s="130">
        <v>553.43100000000004</v>
      </c>
      <c r="U45" s="134">
        <v>6.8999999999999997E-5</v>
      </c>
      <c r="V45" s="134">
        <v>3.0479859487449999E-2</v>
      </c>
      <c r="W45" s="134">
        <v>9.8105418432053292E-3</v>
      </c>
    </row>
    <row r="46" spans="1:23">
      <c r="A46">
        <v>337</v>
      </c>
      <c r="B46">
        <v>9962</v>
      </c>
      <c r="C46" t="s">
        <v>3001</v>
      </c>
      <c r="D46" t="s">
        <v>3002</v>
      </c>
      <c r="E46" t="s">
        <v>41</v>
      </c>
      <c r="F46" t="s">
        <v>3083</v>
      </c>
      <c r="G46" t="s">
        <v>3084</v>
      </c>
      <c r="H46" t="s">
        <v>44</v>
      </c>
      <c r="I46" t="s">
        <v>1412</v>
      </c>
      <c r="J46" t="s">
        <v>45</v>
      </c>
      <c r="K46" t="s">
        <v>45</v>
      </c>
      <c r="L46" t="s">
        <v>47</v>
      </c>
      <c r="M46" t="s">
        <v>1030</v>
      </c>
      <c r="N46" t="s">
        <v>51</v>
      </c>
      <c r="O46" t="s">
        <v>52</v>
      </c>
      <c r="P46" s="130">
        <v>35590</v>
      </c>
      <c r="Q46" s="132">
        <v>1</v>
      </c>
      <c r="R46" s="136">
        <v>418.08</v>
      </c>
      <c r="T46" s="130">
        <v>148.79499999999999</v>
      </c>
      <c r="U46" s="134">
        <v>1.46E-4</v>
      </c>
      <c r="V46" s="134">
        <v>8.1947770275986303E-3</v>
      </c>
      <c r="W46" s="134">
        <v>2.6376500507850698E-3</v>
      </c>
    </row>
    <row r="47" spans="1:23">
      <c r="A47">
        <v>337</v>
      </c>
      <c r="B47">
        <v>9962</v>
      </c>
      <c r="C47" t="s">
        <v>3001</v>
      </c>
      <c r="D47" t="s">
        <v>3002</v>
      </c>
      <c r="E47" t="s">
        <v>41</v>
      </c>
      <c r="F47" t="s">
        <v>3011</v>
      </c>
      <c r="G47" t="s">
        <v>3012</v>
      </c>
      <c r="H47" t="s">
        <v>44</v>
      </c>
      <c r="I47" t="s">
        <v>1411</v>
      </c>
      <c r="J47" t="s">
        <v>45</v>
      </c>
      <c r="K47" t="s">
        <v>228</v>
      </c>
      <c r="L47" t="s">
        <v>47</v>
      </c>
      <c r="M47" t="s">
        <v>1039</v>
      </c>
      <c r="N47" t="s">
        <v>51</v>
      </c>
      <c r="O47" t="s">
        <v>52</v>
      </c>
      <c r="P47" s="130">
        <v>673</v>
      </c>
      <c r="Q47" s="132">
        <v>1</v>
      </c>
      <c r="R47" s="136">
        <v>21400</v>
      </c>
      <c r="T47" s="130">
        <v>144.02199999999999</v>
      </c>
      <c r="U47" s="134">
        <v>5.8999999999999998E-5</v>
      </c>
      <c r="V47" s="134">
        <v>7.9319249890131196E-3</v>
      </c>
      <c r="W47" s="134">
        <v>2.55304595593428E-3</v>
      </c>
    </row>
    <row r="48" spans="1:23">
      <c r="A48">
        <v>337</v>
      </c>
      <c r="B48">
        <v>9962</v>
      </c>
      <c r="C48" t="s">
        <v>3013</v>
      </c>
      <c r="D48" t="s">
        <v>3014</v>
      </c>
      <c r="E48" t="s">
        <v>41</v>
      </c>
      <c r="F48" t="s">
        <v>3015</v>
      </c>
      <c r="G48" t="s">
        <v>3016</v>
      </c>
      <c r="H48" t="s">
        <v>44</v>
      </c>
      <c r="I48" t="s">
        <v>1409</v>
      </c>
      <c r="J48" t="s">
        <v>45</v>
      </c>
      <c r="K48" t="s">
        <v>45</v>
      </c>
      <c r="L48" t="s">
        <v>47</v>
      </c>
      <c r="M48" t="s">
        <v>1029</v>
      </c>
      <c r="N48" t="s">
        <v>51</v>
      </c>
      <c r="O48" t="s">
        <v>52</v>
      </c>
      <c r="P48" s="130">
        <v>10209</v>
      </c>
      <c r="Q48" s="132">
        <v>1</v>
      </c>
      <c r="R48" s="136">
        <v>10840</v>
      </c>
      <c r="T48" s="130">
        <v>1106.6559999999999</v>
      </c>
      <c r="U48" s="134">
        <v>5.5199999999999997E-4</v>
      </c>
      <c r="V48" s="134">
        <v>6.09483912726618E-2</v>
      </c>
      <c r="W48" s="134">
        <v>1.96174376428047E-2</v>
      </c>
    </row>
    <row r="49" spans="1:23">
      <c r="A49">
        <v>337</v>
      </c>
      <c r="B49">
        <v>9962</v>
      </c>
      <c r="C49" t="s">
        <v>3013</v>
      </c>
      <c r="D49" t="s">
        <v>3014</v>
      </c>
      <c r="E49" t="s">
        <v>41</v>
      </c>
      <c r="F49" t="s">
        <v>3017</v>
      </c>
      <c r="G49" t="s">
        <v>3018</v>
      </c>
      <c r="H49" t="s">
        <v>44</v>
      </c>
      <c r="I49" t="s">
        <v>1411</v>
      </c>
      <c r="J49" t="s">
        <v>45</v>
      </c>
      <c r="K49" t="s">
        <v>70</v>
      </c>
      <c r="L49" t="s">
        <v>47</v>
      </c>
      <c r="M49" t="s">
        <v>1062</v>
      </c>
      <c r="N49" t="s">
        <v>51</v>
      </c>
      <c r="O49" t="s">
        <v>52</v>
      </c>
      <c r="P49" s="130">
        <v>10034</v>
      </c>
      <c r="Q49" s="132">
        <v>1</v>
      </c>
      <c r="R49" s="136">
        <v>11540</v>
      </c>
      <c r="T49" s="130">
        <v>1157.924</v>
      </c>
      <c r="U49" s="134">
        <v>7.4299999999999995E-4</v>
      </c>
      <c r="V49" s="134">
        <v>6.3771945523656295E-2</v>
      </c>
      <c r="W49" s="134">
        <v>2.0526254074105701E-2</v>
      </c>
    </row>
    <row r="50" spans="1:23">
      <c r="A50">
        <v>337</v>
      </c>
      <c r="B50">
        <v>9962</v>
      </c>
      <c r="C50" t="s">
        <v>2975</v>
      </c>
      <c r="D50" t="s">
        <v>2976</v>
      </c>
      <c r="E50" t="s">
        <v>41</v>
      </c>
      <c r="F50" t="s">
        <v>3019</v>
      </c>
      <c r="G50" t="s">
        <v>3020</v>
      </c>
      <c r="H50" t="s">
        <v>44</v>
      </c>
      <c r="I50" t="s">
        <v>1411</v>
      </c>
      <c r="J50" t="s">
        <v>45</v>
      </c>
      <c r="K50" t="s">
        <v>295</v>
      </c>
      <c r="L50" t="s">
        <v>47</v>
      </c>
      <c r="M50" t="s">
        <v>1042</v>
      </c>
      <c r="N50" t="s">
        <v>51</v>
      </c>
      <c r="O50" t="s">
        <v>52</v>
      </c>
      <c r="P50" s="130">
        <v>5531</v>
      </c>
      <c r="Q50" s="132">
        <v>1</v>
      </c>
      <c r="R50" s="136">
        <v>9046</v>
      </c>
      <c r="T50" s="130">
        <v>500.334</v>
      </c>
      <c r="U50" s="134">
        <v>3.97E-4</v>
      </c>
      <c r="V50" s="134">
        <v>2.7555608308129202E-2</v>
      </c>
      <c r="W50" s="134">
        <v>8.8693141263721399E-3</v>
      </c>
    </row>
    <row r="51" spans="1:23">
      <c r="A51">
        <v>337</v>
      </c>
      <c r="B51">
        <v>9962</v>
      </c>
      <c r="C51" t="s">
        <v>2975</v>
      </c>
      <c r="D51" t="s">
        <v>2976</v>
      </c>
      <c r="E51" t="s">
        <v>41</v>
      </c>
      <c r="F51" t="s">
        <v>3085</v>
      </c>
      <c r="G51" t="s">
        <v>3086</v>
      </c>
      <c r="H51" t="s">
        <v>44</v>
      </c>
      <c r="I51" t="s">
        <v>1412</v>
      </c>
      <c r="J51" t="s">
        <v>45</v>
      </c>
      <c r="K51" t="s">
        <v>45</v>
      </c>
      <c r="L51" t="s">
        <v>47</v>
      </c>
      <c r="M51" t="s">
        <v>1077</v>
      </c>
      <c r="N51" t="s">
        <v>51</v>
      </c>
      <c r="O51" t="s">
        <v>52</v>
      </c>
      <c r="P51" s="130">
        <v>4495</v>
      </c>
      <c r="Q51" s="132">
        <v>1</v>
      </c>
      <c r="R51" s="136">
        <v>4370.3500000000004</v>
      </c>
      <c r="T51" s="130">
        <v>196.447</v>
      </c>
      <c r="U51" s="134">
        <v>1.56E-4</v>
      </c>
      <c r="V51" s="134">
        <v>1.0819213123614601E-2</v>
      </c>
      <c r="W51" s="134">
        <v>3.4823763903334601E-3</v>
      </c>
    </row>
    <row r="52" spans="1:23">
      <c r="A52">
        <v>337</v>
      </c>
      <c r="B52">
        <v>9962</v>
      </c>
      <c r="C52" t="s">
        <v>2975</v>
      </c>
      <c r="D52" t="s">
        <v>2976</v>
      </c>
      <c r="E52" t="s">
        <v>41</v>
      </c>
      <c r="F52" t="s">
        <v>2977</v>
      </c>
      <c r="G52" t="s">
        <v>2978</v>
      </c>
      <c r="H52" t="s">
        <v>44</v>
      </c>
      <c r="I52" t="s">
        <v>1412</v>
      </c>
      <c r="J52" t="s">
        <v>45</v>
      </c>
      <c r="K52" t="s">
        <v>45</v>
      </c>
      <c r="L52" t="s">
        <v>47</v>
      </c>
      <c r="M52" t="s">
        <v>1033</v>
      </c>
      <c r="N52" t="s">
        <v>51</v>
      </c>
      <c r="O52" t="s">
        <v>52</v>
      </c>
      <c r="P52" s="130">
        <v>34062</v>
      </c>
      <c r="Q52" s="132">
        <v>1</v>
      </c>
      <c r="R52" s="136">
        <v>4056.02</v>
      </c>
      <c r="T52" s="130">
        <v>1381.5619999999999</v>
      </c>
      <c r="U52" s="134">
        <v>4.73E-4</v>
      </c>
      <c r="V52" s="134">
        <v>7.6088670083062401E-2</v>
      </c>
      <c r="W52" s="134">
        <v>2.4490633952925101E-2</v>
      </c>
    </row>
    <row r="53" spans="1:23">
      <c r="A53">
        <v>337</v>
      </c>
      <c r="B53">
        <v>9962</v>
      </c>
      <c r="C53" t="s">
        <v>2975</v>
      </c>
      <c r="D53" t="s">
        <v>2976</v>
      </c>
      <c r="E53" t="s">
        <v>41</v>
      </c>
      <c r="F53" t="s">
        <v>3087</v>
      </c>
      <c r="G53" t="s">
        <v>3088</v>
      </c>
      <c r="H53" t="s">
        <v>44</v>
      </c>
      <c r="I53" t="s">
        <v>1412</v>
      </c>
      <c r="J53" t="s">
        <v>45</v>
      </c>
      <c r="K53" t="s">
        <v>45</v>
      </c>
      <c r="L53" t="s">
        <v>47</v>
      </c>
      <c r="M53" t="s">
        <v>1082</v>
      </c>
      <c r="N53" t="s">
        <v>51</v>
      </c>
      <c r="O53" t="s">
        <v>52</v>
      </c>
      <c r="P53" s="130">
        <v>4359</v>
      </c>
      <c r="Q53" s="132">
        <v>1</v>
      </c>
      <c r="R53" s="136">
        <v>4578.24</v>
      </c>
      <c r="T53" s="130">
        <v>199.565</v>
      </c>
      <c r="U53" s="134">
        <v>1.5300000000000001E-4</v>
      </c>
      <c r="V53" s="134">
        <v>1.09909488164827E-2</v>
      </c>
      <c r="W53" s="134">
        <v>3.5376528984665998E-3</v>
      </c>
    </row>
    <row r="54" spans="1:23">
      <c r="A54">
        <v>337</v>
      </c>
      <c r="B54">
        <v>9962</v>
      </c>
      <c r="C54" t="s">
        <v>3023</v>
      </c>
      <c r="D54" t="s">
        <v>3024</v>
      </c>
      <c r="E54" t="s">
        <v>65</v>
      </c>
      <c r="F54" t="s">
        <v>3025</v>
      </c>
      <c r="G54" t="s">
        <v>3026</v>
      </c>
      <c r="H54" t="s">
        <v>44</v>
      </c>
      <c r="I54" t="s">
        <v>1411</v>
      </c>
      <c r="J54" t="s">
        <v>69</v>
      </c>
      <c r="K54" t="s">
        <v>792</v>
      </c>
      <c r="L54" t="s">
        <v>822</v>
      </c>
      <c r="M54" t="s">
        <v>1053</v>
      </c>
      <c r="N54" t="s">
        <v>51</v>
      </c>
      <c r="O54" t="s">
        <v>73</v>
      </c>
      <c r="P54" s="130">
        <v>4210</v>
      </c>
      <c r="Q54" s="132">
        <v>2.9780000000000002</v>
      </c>
      <c r="R54" s="136">
        <v>8769</v>
      </c>
      <c r="T54" s="130">
        <v>1099.403</v>
      </c>
      <c r="U54" s="134">
        <v>0</v>
      </c>
      <c r="V54" s="134">
        <v>6.0548950551703701E-2</v>
      </c>
      <c r="W54" s="134">
        <v>1.9488869795946599E-2</v>
      </c>
    </row>
    <row r="55" spans="1:23">
      <c r="A55">
        <v>337</v>
      </c>
      <c r="B55">
        <v>9962</v>
      </c>
      <c r="C55" t="s">
        <v>2981</v>
      </c>
      <c r="D55" t="s">
        <v>2982</v>
      </c>
      <c r="E55" t="s">
        <v>65</v>
      </c>
      <c r="F55" t="s">
        <v>3027</v>
      </c>
      <c r="G55" t="s">
        <v>3028</v>
      </c>
      <c r="H55" t="s">
        <v>44</v>
      </c>
      <c r="I55" t="s">
        <v>1411</v>
      </c>
      <c r="J55" t="s">
        <v>69</v>
      </c>
      <c r="K55" t="s">
        <v>70</v>
      </c>
      <c r="L55" t="s">
        <v>820</v>
      </c>
      <c r="M55" t="s">
        <v>1060</v>
      </c>
      <c r="N55" t="s">
        <v>51</v>
      </c>
      <c r="O55" t="s">
        <v>73</v>
      </c>
      <c r="P55" s="130">
        <v>423</v>
      </c>
      <c r="Q55" s="132">
        <v>2.9780000000000002</v>
      </c>
      <c r="R55" s="136">
        <v>30045</v>
      </c>
      <c r="T55" s="130">
        <v>378.47500000000002</v>
      </c>
      <c r="U55" s="134">
        <v>9.9999999999999995E-7</v>
      </c>
      <c r="V55" s="134">
        <v>2.0844286319976601E-2</v>
      </c>
      <c r="W55" s="134">
        <v>6.7091432366373797E-3</v>
      </c>
    </row>
    <row r="56" spans="1:23">
      <c r="A56">
        <v>337</v>
      </c>
      <c r="B56">
        <v>9962</v>
      </c>
      <c r="C56" t="s">
        <v>3029</v>
      </c>
      <c r="D56" t="s">
        <v>3030</v>
      </c>
      <c r="E56" t="s">
        <v>65</v>
      </c>
      <c r="F56" t="s">
        <v>3031</v>
      </c>
      <c r="G56" t="s">
        <v>3032</v>
      </c>
      <c r="H56" t="s">
        <v>44</v>
      </c>
      <c r="I56" t="s">
        <v>1411</v>
      </c>
      <c r="J56" t="s">
        <v>69</v>
      </c>
      <c r="K56" t="s">
        <v>70</v>
      </c>
      <c r="L56" t="s">
        <v>83</v>
      </c>
      <c r="M56" t="s">
        <v>1192</v>
      </c>
      <c r="N56" t="s">
        <v>51</v>
      </c>
      <c r="O56" t="s">
        <v>73</v>
      </c>
      <c r="P56" s="130">
        <v>236</v>
      </c>
      <c r="Q56" s="132">
        <v>2.9780000000000002</v>
      </c>
      <c r="R56" s="136">
        <v>16538</v>
      </c>
      <c r="T56" s="130">
        <v>116.23</v>
      </c>
      <c r="U56" s="134">
        <v>6.9999999999999999E-6</v>
      </c>
      <c r="V56" s="134">
        <v>6.4013186280237897E-3</v>
      </c>
      <c r="W56" s="134">
        <v>2.06039021530841E-3</v>
      </c>
    </row>
    <row r="57" spans="1:23">
      <c r="A57">
        <v>337</v>
      </c>
      <c r="B57">
        <v>9962</v>
      </c>
      <c r="C57" t="s">
        <v>3033</v>
      </c>
      <c r="D57" t="s">
        <v>3034</v>
      </c>
      <c r="E57" t="s">
        <v>65</v>
      </c>
      <c r="F57" t="s">
        <v>3035</v>
      </c>
      <c r="G57" t="s">
        <v>3036</v>
      </c>
      <c r="H57" t="s">
        <v>44</v>
      </c>
      <c r="I57" t="s">
        <v>1411</v>
      </c>
      <c r="J57" t="s">
        <v>69</v>
      </c>
      <c r="K57" t="s">
        <v>782</v>
      </c>
      <c r="L57" t="s">
        <v>820</v>
      </c>
      <c r="M57" t="s">
        <v>1159</v>
      </c>
      <c r="N57" t="s">
        <v>51</v>
      </c>
      <c r="O57" t="s">
        <v>73</v>
      </c>
      <c r="P57" s="130">
        <v>1620</v>
      </c>
      <c r="Q57" s="132">
        <v>2.9780000000000002</v>
      </c>
      <c r="R57" s="136">
        <v>5892</v>
      </c>
      <c r="S57" s="130">
        <v>0.125</v>
      </c>
      <c r="T57" s="130">
        <v>284.62299999999999</v>
      </c>
      <c r="U57" s="134">
        <v>1.1E-5</v>
      </c>
      <c r="V57" s="134">
        <v>1.5675441078345301E-2</v>
      </c>
      <c r="W57" s="134">
        <v>5.0454488044187401E-3</v>
      </c>
    </row>
    <row r="58" spans="1:23">
      <c r="A58">
        <v>337</v>
      </c>
      <c r="B58">
        <v>9962</v>
      </c>
      <c r="C58" t="s">
        <v>2981</v>
      </c>
      <c r="D58" t="s">
        <v>2982</v>
      </c>
      <c r="E58" t="s">
        <v>65</v>
      </c>
      <c r="F58" t="s">
        <v>3041</v>
      </c>
      <c r="G58" t="s">
        <v>3042</v>
      </c>
      <c r="H58" t="s">
        <v>44</v>
      </c>
      <c r="I58" t="s">
        <v>1411</v>
      </c>
      <c r="J58" t="s">
        <v>69</v>
      </c>
      <c r="K58" t="s">
        <v>70</v>
      </c>
      <c r="L58" t="s">
        <v>82</v>
      </c>
      <c r="M58" t="s">
        <v>1178</v>
      </c>
      <c r="N58" t="s">
        <v>51</v>
      </c>
      <c r="O58" t="s">
        <v>73</v>
      </c>
      <c r="P58" s="130">
        <v>259</v>
      </c>
      <c r="Q58" s="132">
        <v>2.9780000000000002</v>
      </c>
      <c r="R58" s="136">
        <v>24242</v>
      </c>
      <c r="T58" s="130">
        <v>186.97900000000001</v>
      </c>
      <c r="U58" s="134">
        <v>0</v>
      </c>
      <c r="V58" s="134">
        <v>1.0297757614400899E-2</v>
      </c>
      <c r="W58" s="134">
        <v>3.3145356857325402E-3</v>
      </c>
    </row>
    <row r="59" spans="1:23">
      <c r="A59">
        <v>337</v>
      </c>
      <c r="B59">
        <v>9962</v>
      </c>
      <c r="C59" t="s">
        <v>2981</v>
      </c>
      <c r="D59" t="s">
        <v>2982</v>
      </c>
      <c r="E59" t="s">
        <v>65</v>
      </c>
      <c r="F59" t="s">
        <v>2983</v>
      </c>
      <c r="G59" t="s">
        <v>2984</v>
      </c>
      <c r="H59" t="s">
        <v>44</v>
      </c>
      <c r="I59" t="s">
        <v>1413</v>
      </c>
      <c r="J59" t="s">
        <v>69</v>
      </c>
      <c r="K59" t="s">
        <v>70</v>
      </c>
      <c r="L59" t="s">
        <v>820</v>
      </c>
      <c r="M59" t="s">
        <v>1135</v>
      </c>
      <c r="N59" t="s">
        <v>51</v>
      </c>
      <c r="O59" t="s">
        <v>73</v>
      </c>
      <c r="P59" s="130">
        <v>363</v>
      </c>
      <c r="Q59" s="132">
        <v>2.9780000000000002</v>
      </c>
      <c r="R59" s="136">
        <v>7997</v>
      </c>
      <c r="T59" s="130">
        <v>86.448999999999998</v>
      </c>
      <c r="U59" s="134">
        <v>9.9999999999999995E-7</v>
      </c>
      <c r="V59" s="134">
        <v>4.7611095606715599E-3</v>
      </c>
      <c r="W59" s="134">
        <v>1.53245668945048E-3</v>
      </c>
    </row>
    <row r="60" spans="1:23">
      <c r="A60">
        <v>337</v>
      </c>
      <c r="B60">
        <v>9962</v>
      </c>
      <c r="C60" t="s">
        <v>2981</v>
      </c>
      <c r="D60" t="s">
        <v>2982</v>
      </c>
      <c r="E60" t="s">
        <v>65</v>
      </c>
      <c r="F60" t="s">
        <v>3043</v>
      </c>
      <c r="G60" t="s">
        <v>3044</v>
      </c>
      <c r="H60" t="s">
        <v>44</v>
      </c>
      <c r="I60" t="s">
        <v>1411</v>
      </c>
      <c r="J60" t="s">
        <v>69</v>
      </c>
      <c r="K60" t="s">
        <v>790</v>
      </c>
      <c r="L60" t="s">
        <v>820</v>
      </c>
      <c r="M60" t="s">
        <v>1053</v>
      </c>
      <c r="N60" t="s">
        <v>51</v>
      </c>
      <c r="O60" t="s">
        <v>73</v>
      </c>
      <c r="P60" s="130">
        <v>677</v>
      </c>
      <c r="Q60" s="132">
        <v>2.9780000000000002</v>
      </c>
      <c r="R60" s="136">
        <v>6841</v>
      </c>
      <c r="T60" s="130">
        <v>137.922</v>
      </c>
      <c r="U60" s="134">
        <v>9.9999999999999995E-7</v>
      </c>
      <c r="V60" s="134">
        <v>7.5959607757809904E-3</v>
      </c>
      <c r="W60" s="134">
        <v>2.44490927068838E-3</v>
      </c>
    </row>
    <row r="61" spans="1:23">
      <c r="A61">
        <v>337</v>
      </c>
      <c r="B61">
        <v>9962</v>
      </c>
      <c r="C61" t="s">
        <v>3047</v>
      </c>
      <c r="D61" t="s">
        <v>3048</v>
      </c>
      <c r="E61" t="s">
        <v>65</v>
      </c>
      <c r="F61" t="s">
        <v>3049</v>
      </c>
      <c r="G61" t="s">
        <v>3050</v>
      </c>
      <c r="H61" t="s">
        <v>44</v>
      </c>
      <c r="I61" t="s">
        <v>1411</v>
      </c>
      <c r="J61" t="s">
        <v>69</v>
      </c>
      <c r="K61" t="s">
        <v>762</v>
      </c>
      <c r="L61" t="s">
        <v>820</v>
      </c>
      <c r="M61" t="s">
        <v>1045</v>
      </c>
      <c r="N61" t="s">
        <v>51</v>
      </c>
      <c r="O61" t="s">
        <v>73</v>
      </c>
      <c r="P61" s="130">
        <v>265</v>
      </c>
      <c r="Q61" s="132">
        <v>2.9780000000000002</v>
      </c>
      <c r="R61" s="136">
        <v>2447</v>
      </c>
      <c r="T61" s="130">
        <v>19.311</v>
      </c>
      <c r="U61" s="134">
        <v>9.9999999999999995E-7</v>
      </c>
      <c r="V61" s="134">
        <v>1.0635411489244E-3</v>
      </c>
      <c r="W61" s="134">
        <v>3.42321622177741E-4</v>
      </c>
    </row>
    <row r="62" spans="1:23">
      <c r="A62">
        <v>337</v>
      </c>
      <c r="B62">
        <v>9962</v>
      </c>
      <c r="C62" t="s">
        <v>2981</v>
      </c>
      <c r="D62" t="s">
        <v>2982</v>
      </c>
      <c r="E62" t="s">
        <v>65</v>
      </c>
      <c r="F62" t="s">
        <v>3055</v>
      </c>
      <c r="G62" t="s">
        <v>3056</v>
      </c>
      <c r="H62" t="s">
        <v>44</v>
      </c>
      <c r="I62" t="s">
        <v>1411</v>
      </c>
      <c r="J62" t="s">
        <v>69</v>
      </c>
      <c r="K62" t="s">
        <v>762</v>
      </c>
      <c r="L62" t="s">
        <v>822</v>
      </c>
      <c r="M62" t="s">
        <v>1045</v>
      </c>
      <c r="N62" t="s">
        <v>51</v>
      </c>
      <c r="O62" t="s">
        <v>73</v>
      </c>
      <c r="P62" s="130">
        <v>2370</v>
      </c>
      <c r="Q62" s="132">
        <v>2.9780000000000002</v>
      </c>
      <c r="R62" s="136">
        <v>5102.5</v>
      </c>
      <c r="T62" s="130">
        <v>360.12700000000001</v>
      </c>
      <c r="U62" s="134">
        <v>1.5E-5</v>
      </c>
      <c r="V62" s="134">
        <v>1.9833794709512E-2</v>
      </c>
      <c r="W62" s="134">
        <v>6.3838966510764202E-3</v>
      </c>
    </row>
    <row r="63" spans="1:23">
      <c r="A63">
        <v>337</v>
      </c>
      <c r="B63">
        <v>9962</v>
      </c>
      <c r="C63" t="s">
        <v>3057</v>
      </c>
      <c r="D63" t="s">
        <v>3058</v>
      </c>
      <c r="E63" t="s">
        <v>65</v>
      </c>
      <c r="F63" t="s">
        <v>3059</v>
      </c>
      <c r="G63" t="s">
        <v>3060</v>
      </c>
      <c r="H63" t="s">
        <v>44</v>
      </c>
      <c r="I63" t="s">
        <v>1411</v>
      </c>
      <c r="J63" t="s">
        <v>69</v>
      </c>
      <c r="K63" t="s">
        <v>70</v>
      </c>
      <c r="L63" t="s">
        <v>822</v>
      </c>
      <c r="M63" t="s">
        <v>1054</v>
      </c>
      <c r="N63" t="s">
        <v>51</v>
      </c>
      <c r="O63" t="s">
        <v>73</v>
      </c>
      <c r="P63" s="130">
        <v>394</v>
      </c>
      <c r="Q63" s="132">
        <v>2.9780000000000002</v>
      </c>
      <c r="R63" s="136">
        <v>73640</v>
      </c>
      <c r="S63" s="130">
        <v>0.24</v>
      </c>
      <c r="T63" s="130">
        <v>864.75800000000004</v>
      </c>
      <c r="U63" s="134">
        <v>9.9999999999999995E-7</v>
      </c>
      <c r="V63" s="134">
        <v>4.7626015756879102E-2</v>
      </c>
      <c r="W63" s="134">
        <v>1.5329369238083399E-2</v>
      </c>
    </row>
    <row r="64" spans="1:23">
      <c r="A64">
        <v>337</v>
      </c>
      <c r="B64">
        <v>9962</v>
      </c>
      <c r="C64" t="s">
        <v>3057</v>
      </c>
      <c r="D64" t="s">
        <v>3058</v>
      </c>
      <c r="E64" t="s">
        <v>65</v>
      </c>
      <c r="F64" t="s">
        <v>3061</v>
      </c>
      <c r="G64" t="s">
        <v>3062</v>
      </c>
      <c r="H64" t="s">
        <v>44</v>
      </c>
      <c r="I64" t="s">
        <v>1411</v>
      </c>
      <c r="J64" t="s">
        <v>69</v>
      </c>
      <c r="K64" t="s">
        <v>70</v>
      </c>
      <c r="L64" t="s">
        <v>854</v>
      </c>
      <c r="M64" t="s">
        <v>1061</v>
      </c>
      <c r="N64" t="s">
        <v>51</v>
      </c>
      <c r="O64" t="s">
        <v>73</v>
      </c>
      <c r="P64" s="130">
        <v>51300</v>
      </c>
      <c r="Q64" s="132">
        <v>2.9780000000000002</v>
      </c>
      <c r="R64" s="136">
        <v>1500</v>
      </c>
      <c r="T64" s="130">
        <v>2291.5709999999999</v>
      </c>
      <c r="U64" s="134">
        <v>2.4000000000000001E-5</v>
      </c>
      <c r="V64" s="134">
        <v>0.126206893939799</v>
      </c>
      <c r="W64" s="134">
        <v>4.0622169351114797E-2</v>
      </c>
    </row>
    <row r="65" spans="1:23">
      <c r="A65">
        <v>337</v>
      </c>
      <c r="B65">
        <v>9962</v>
      </c>
      <c r="C65" t="s">
        <v>2985</v>
      </c>
      <c r="D65" t="s">
        <v>2986</v>
      </c>
      <c r="E65" t="s">
        <v>65</v>
      </c>
      <c r="F65" t="s">
        <v>2987</v>
      </c>
      <c r="G65" t="s">
        <v>2988</v>
      </c>
      <c r="H65" t="s">
        <v>44</v>
      </c>
      <c r="I65" t="s">
        <v>1413</v>
      </c>
      <c r="J65" t="s">
        <v>69</v>
      </c>
      <c r="K65" t="s">
        <v>70</v>
      </c>
      <c r="L65" t="s">
        <v>820</v>
      </c>
      <c r="M65" t="s">
        <v>1135</v>
      </c>
      <c r="N65" t="s">
        <v>51</v>
      </c>
      <c r="O65" t="s">
        <v>73</v>
      </c>
      <c r="P65" s="130">
        <v>2754</v>
      </c>
      <c r="Q65" s="132">
        <v>2.9780000000000002</v>
      </c>
      <c r="R65" s="136">
        <v>1182.5999999999999</v>
      </c>
      <c r="T65" s="130">
        <v>96.99</v>
      </c>
      <c r="U65" s="134">
        <v>0</v>
      </c>
      <c r="V65" s="134">
        <v>5.34166028872529E-3</v>
      </c>
      <c r="W65" s="134">
        <v>1.7193183517235399E-3</v>
      </c>
    </row>
    <row r="66" spans="1:23">
      <c r="A66">
        <v>337</v>
      </c>
      <c r="B66">
        <v>9962</v>
      </c>
      <c r="C66" t="s">
        <v>2985</v>
      </c>
      <c r="D66" t="s">
        <v>2986</v>
      </c>
      <c r="E66" t="s">
        <v>65</v>
      </c>
      <c r="F66" t="s">
        <v>3065</v>
      </c>
      <c r="G66" t="s">
        <v>3066</v>
      </c>
      <c r="H66" t="s">
        <v>44</v>
      </c>
      <c r="I66" t="s">
        <v>1411</v>
      </c>
      <c r="J66" t="s">
        <v>69</v>
      </c>
      <c r="K66" t="s">
        <v>70</v>
      </c>
      <c r="L66" t="s">
        <v>820</v>
      </c>
      <c r="M66" t="s">
        <v>1178</v>
      </c>
      <c r="N66" t="s">
        <v>51</v>
      </c>
      <c r="O66" t="s">
        <v>73</v>
      </c>
      <c r="P66" s="130">
        <v>439</v>
      </c>
      <c r="Q66" s="132">
        <v>2.9780000000000002</v>
      </c>
      <c r="R66" s="136">
        <v>15825</v>
      </c>
      <c r="T66" s="130">
        <v>206.887</v>
      </c>
      <c r="U66" s="134">
        <v>6.0000000000000002E-6</v>
      </c>
      <c r="V66" s="134">
        <v>1.1394169959795E-2</v>
      </c>
      <c r="W66" s="134">
        <v>3.6674375485618101E-3</v>
      </c>
    </row>
    <row r="67" spans="1:23">
      <c r="A67">
        <v>337</v>
      </c>
      <c r="B67">
        <v>9962</v>
      </c>
      <c r="C67" t="s">
        <v>3069</v>
      </c>
      <c r="D67" t="s">
        <v>3070</v>
      </c>
      <c r="E67" t="s">
        <v>65</v>
      </c>
      <c r="F67" t="s">
        <v>3071</v>
      </c>
      <c r="G67" t="s">
        <v>3072</v>
      </c>
      <c r="H67" t="s">
        <v>44</v>
      </c>
      <c r="I67" t="s">
        <v>1411</v>
      </c>
      <c r="J67" t="s">
        <v>69</v>
      </c>
      <c r="K67" t="s">
        <v>70</v>
      </c>
      <c r="L67" t="s">
        <v>822</v>
      </c>
      <c r="M67" t="s">
        <v>1159</v>
      </c>
      <c r="N67" t="s">
        <v>51</v>
      </c>
      <c r="O67" t="s">
        <v>73</v>
      </c>
      <c r="P67" s="130">
        <v>720</v>
      </c>
      <c r="Q67" s="132">
        <v>2.9780000000000002</v>
      </c>
      <c r="R67" s="136">
        <v>65589</v>
      </c>
      <c r="T67" s="130">
        <v>1406.3330000000001</v>
      </c>
      <c r="U67" s="134">
        <v>3.1000000000000001E-5</v>
      </c>
      <c r="V67" s="134">
        <v>7.7452949395251394E-2</v>
      </c>
      <c r="W67" s="134">
        <v>2.4929754063815399E-2</v>
      </c>
    </row>
    <row r="68" spans="1:23">
      <c r="A68">
        <v>337</v>
      </c>
      <c r="B68">
        <v>9962</v>
      </c>
      <c r="C68" t="s">
        <v>3073</v>
      </c>
      <c r="D68" t="s">
        <v>3074</v>
      </c>
      <c r="E68" t="s">
        <v>65</v>
      </c>
      <c r="F68" t="s">
        <v>3075</v>
      </c>
      <c r="G68" t="s">
        <v>3076</v>
      </c>
      <c r="H68" t="s">
        <v>44</v>
      </c>
      <c r="I68" t="s">
        <v>1411</v>
      </c>
      <c r="J68" t="s">
        <v>69</v>
      </c>
      <c r="K68" t="s">
        <v>70</v>
      </c>
      <c r="L68" t="s">
        <v>820</v>
      </c>
      <c r="M68" t="s">
        <v>1061</v>
      </c>
      <c r="N68" t="s">
        <v>51</v>
      </c>
      <c r="O68" t="s">
        <v>73</v>
      </c>
      <c r="P68" s="130">
        <v>564</v>
      </c>
      <c r="Q68" s="132">
        <v>2.9780000000000002</v>
      </c>
      <c r="R68" s="136">
        <v>68681</v>
      </c>
      <c r="T68" s="130">
        <v>1153.5609999999999</v>
      </c>
      <c r="U68" s="134">
        <v>9.9999999999999995E-7</v>
      </c>
      <c r="V68" s="134">
        <v>6.3531654906187895E-2</v>
      </c>
      <c r="W68" s="134">
        <v>2.0448911816075499E-2</v>
      </c>
    </row>
    <row r="69" spans="1:23">
      <c r="A69">
        <v>337</v>
      </c>
      <c r="B69">
        <v>9963</v>
      </c>
      <c r="C69" t="s">
        <v>2989</v>
      </c>
      <c r="D69" t="s">
        <v>2990</v>
      </c>
      <c r="E69" t="s">
        <v>41</v>
      </c>
      <c r="F69" t="s">
        <v>3089</v>
      </c>
      <c r="G69" t="s">
        <v>3090</v>
      </c>
      <c r="H69" t="s">
        <v>44</v>
      </c>
      <c r="I69" t="s">
        <v>1412</v>
      </c>
      <c r="J69" t="s">
        <v>45</v>
      </c>
      <c r="K69" t="s">
        <v>45</v>
      </c>
      <c r="L69" t="s">
        <v>47</v>
      </c>
      <c r="M69" t="s">
        <v>1091</v>
      </c>
      <c r="N69" t="s">
        <v>51</v>
      </c>
      <c r="O69" t="s">
        <v>52</v>
      </c>
      <c r="P69" s="130">
        <v>1077354</v>
      </c>
      <c r="Q69" s="132">
        <v>1</v>
      </c>
      <c r="R69" s="136">
        <v>511.44</v>
      </c>
      <c r="T69" s="130">
        <v>5510.0190000000002</v>
      </c>
      <c r="U69" s="134">
        <v>4.3750000000000004E-3</v>
      </c>
      <c r="V69" s="134">
        <v>2.72576192258445E-2</v>
      </c>
      <c r="W69" s="134">
        <v>4.5360307621775701E-3</v>
      </c>
    </row>
    <row r="70" spans="1:23">
      <c r="A70">
        <v>337</v>
      </c>
      <c r="B70">
        <v>9963</v>
      </c>
      <c r="C70" t="s">
        <v>2989</v>
      </c>
      <c r="D70" t="s">
        <v>2990</v>
      </c>
      <c r="E70" t="s">
        <v>41</v>
      </c>
      <c r="F70" t="s">
        <v>2995</v>
      </c>
      <c r="G70" t="s">
        <v>2996</v>
      </c>
      <c r="H70" t="s">
        <v>44</v>
      </c>
      <c r="I70" t="s">
        <v>1411</v>
      </c>
      <c r="J70" t="s">
        <v>45</v>
      </c>
      <c r="K70" t="s">
        <v>70</v>
      </c>
      <c r="L70" t="s">
        <v>47</v>
      </c>
      <c r="M70" t="s">
        <v>1062</v>
      </c>
      <c r="N70" t="s">
        <v>51</v>
      </c>
      <c r="O70" t="s">
        <v>52</v>
      </c>
      <c r="P70" s="130">
        <v>376033</v>
      </c>
      <c r="Q70" s="132">
        <v>1</v>
      </c>
      <c r="R70" s="136">
        <v>9399</v>
      </c>
      <c r="T70" s="130">
        <v>35343.341999999997</v>
      </c>
      <c r="U70" s="134">
        <v>1.5427E-2</v>
      </c>
      <c r="V70" s="134">
        <v>0.17484064889380699</v>
      </c>
      <c r="W70" s="134">
        <v>2.9095811900895201E-2</v>
      </c>
    </row>
    <row r="71" spans="1:23">
      <c r="A71">
        <v>337</v>
      </c>
      <c r="B71">
        <v>9963</v>
      </c>
      <c r="C71" t="s">
        <v>3001</v>
      </c>
      <c r="D71" t="s">
        <v>3002</v>
      </c>
      <c r="E71" t="s">
        <v>41</v>
      </c>
      <c r="F71" t="s">
        <v>3003</v>
      </c>
      <c r="G71" t="s">
        <v>3004</v>
      </c>
      <c r="H71" t="s">
        <v>44</v>
      </c>
      <c r="I71" t="s">
        <v>1411</v>
      </c>
      <c r="J71" t="s">
        <v>45</v>
      </c>
      <c r="K71" t="s">
        <v>219</v>
      </c>
      <c r="L71" t="s">
        <v>47</v>
      </c>
      <c r="M71" t="s">
        <v>1176</v>
      </c>
      <c r="N71" t="s">
        <v>51</v>
      </c>
      <c r="O71" t="s">
        <v>52</v>
      </c>
      <c r="P71" s="130">
        <v>175213</v>
      </c>
      <c r="Q71" s="132">
        <v>1</v>
      </c>
      <c r="R71" s="136">
        <v>1050</v>
      </c>
      <c r="T71" s="130">
        <v>1839.7360000000001</v>
      </c>
      <c r="U71" s="134">
        <v>3.48E-4</v>
      </c>
      <c r="V71" s="134">
        <v>9.1010274709437608E-3</v>
      </c>
      <c r="W71" s="134">
        <v>1.51453214727139E-3</v>
      </c>
    </row>
    <row r="72" spans="1:23">
      <c r="A72">
        <v>337</v>
      </c>
      <c r="B72">
        <v>9963</v>
      </c>
      <c r="C72" t="s">
        <v>3001</v>
      </c>
      <c r="D72" t="s">
        <v>3002</v>
      </c>
      <c r="E72" t="s">
        <v>41</v>
      </c>
      <c r="F72" t="s">
        <v>3091</v>
      </c>
      <c r="G72" t="s">
        <v>3092</v>
      </c>
      <c r="H72" t="s">
        <v>44</v>
      </c>
      <c r="I72" t="s">
        <v>1412</v>
      </c>
      <c r="J72" t="s">
        <v>45</v>
      </c>
      <c r="K72" t="s">
        <v>45</v>
      </c>
      <c r="L72" t="s">
        <v>47</v>
      </c>
      <c r="M72" t="s">
        <v>1091</v>
      </c>
      <c r="N72" t="s">
        <v>51</v>
      </c>
      <c r="O72" t="s">
        <v>52</v>
      </c>
      <c r="P72" s="130">
        <v>1202935</v>
      </c>
      <c r="Q72" s="132">
        <v>1</v>
      </c>
      <c r="R72" s="136">
        <v>462.9</v>
      </c>
      <c r="T72" s="130">
        <v>5568.3860000000004</v>
      </c>
      <c r="U72" s="134">
        <v>1.1140000000000001E-2</v>
      </c>
      <c r="V72" s="134">
        <v>2.7546355144574701E-2</v>
      </c>
      <c r="W72" s="134">
        <v>4.5840802634437702E-3</v>
      </c>
    </row>
    <row r="73" spans="1:23">
      <c r="A73">
        <v>337</v>
      </c>
      <c r="B73">
        <v>9963</v>
      </c>
      <c r="C73" t="s">
        <v>3001</v>
      </c>
      <c r="D73" t="s">
        <v>3002</v>
      </c>
      <c r="E73" t="s">
        <v>41</v>
      </c>
      <c r="F73" t="s">
        <v>3007</v>
      </c>
      <c r="G73" t="s">
        <v>3008</v>
      </c>
      <c r="H73" t="s">
        <v>44</v>
      </c>
      <c r="I73" t="s">
        <v>1411</v>
      </c>
      <c r="J73" t="s">
        <v>45</v>
      </c>
      <c r="K73" t="s">
        <v>295</v>
      </c>
      <c r="L73" t="s">
        <v>47</v>
      </c>
      <c r="M73" t="s">
        <v>1066</v>
      </c>
      <c r="N73" t="s">
        <v>51</v>
      </c>
      <c r="O73" t="s">
        <v>52</v>
      </c>
      <c r="P73" s="130">
        <v>1137800</v>
      </c>
      <c r="Q73" s="132">
        <v>1</v>
      </c>
      <c r="R73" s="136">
        <v>849.5</v>
      </c>
      <c r="T73" s="130">
        <v>9665.6110000000008</v>
      </c>
      <c r="U73" s="134">
        <v>4.8190000000000004E-3</v>
      </c>
      <c r="V73" s="134">
        <v>4.7814994829127003E-2</v>
      </c>
      <c r="W73" s="134">
        <v>7.9570517748166203E-3</v>
      </c>
    </row>
    <row r="74" spans="1:23">
      <c r="A74">
        <v>337</v>
      </c>
      <c r="B74">
        <v>9963</v>
      </c>
      <c r="C74" t="s">
        <v>3001</v>
      </c>
      <c r="D74" t="s">
        <v>3002</v>
      </c>
      <c r="E74" t="s">
        <v>41</v>
      </c>
      <c r="F74" t="s">
        <v>3011</v>
      </c>
      <c r="G74" t="s">
        <v>3012</v>
      </c>
      <c r="H74" t="s">
        <v>44</v>
      </c>
      <c r="I74" t="s">
        <v>1411</v>
      </c>
      <c r="J74" t="s">
        <v>45</v>
      </c>
      <c r="K74" t="s">
        <v>228</v>
      </c>
      <c r="L74" t="s">
        <v>47</v>
      </c>
      <c r="M74" t="s">
        <v>1039</v>
      </c>
      <c r="N74" t="s">
        <v>51</v>
      </c>
      <c r="O74" t="s">
        <v>52</v>
      </c>
      <c r="P74" s="130">
        <v>1886</v>
      </c>
      <c r="Q74" s="132">
        <v>1</v>
      </c>
      <c r="R74" s="136">
        <v>21400</v>
      </c>
      <c r="T74" s="130">
        <v>403.60399999999998</v>
      </c>
      <c r="U74" s="134">
        <v>1.65E-4</v>
      </c>
      <c r="V74" s="134">
        <v>1.9965963013631499E-3</v>
      </c>
      <c r="W74" s="134">
        <v>3.3226020833272598E-4</v>
      </c>
    </row>
    <row r="75" spans="1:23">
      <c r="A75">
        <v>337</v>
      </c>
      <c r="B75">
        <v>9963</v>
      </c>
      <c r="C75" t="s">
        <v>3013</v>
      </c>
      <c r="D75" t="s">
        <v>3014</v>
      </c>
      <c r="E75" t="s">
        <v>41</v>
      </c>
      <c r="F75" t="s">
        <v>3015</v>
      </c>
      <c r="G75" t="s">
        <v>3016</v>
      </c>
      <c r="H75" t="s">
        <v>44</v>
      </c>
      <c r="I75" t="s">
        <v>1409</v>
      </c>
      <c r="J75" t="s">
        <v>45</v>
      </c>
      <c r="K75" t="s">
        <v>45</v>
      </c>
      <c r="L75" t="s">
        <v>47</v>
      </c>
      <c r="M75" t="s">
        <v>1029</v>
      </c>
      <c r="N75" t="s">
        <v>51</v>
      </c>
      <c r="O75" t="s">
        <v>52</v>
      </c>
      <c r="P75" s="130">
        <v>90944</v>
      </c>
      <c r="Q75" s="132">
        <v>1</v>
      </c>
      <c r="R75" s="136">
        <v>10840</v>
      </c>
      <c r="T75" s="130">
        <v>9858.33</v>
      </c>
      <c r="U75" s="134">
        <v>4.9160000000000002E-3</v>
      </c>
      <c r="V75" s="134">
        <v>4.8768358135645E-2</v>
      </c>
      <c r="W75" s="134">
        <v>8.1157041226268302E-3</v>
      </c>
    </row>
    <row r="76" spans="1:23">
      <c r="A76">
        <v>337</v>
      </c>
      <c r="B76">
        <v>9963</v>
      </c>
      <c r="C76" t="s">
        <v>3013</v>
      </c>
      <c r="D76" t="s">
        <v>3014</v>
      </c>
      <c r="E76" t="s">
        <v>41</v>
      </c>
      <c r="F76" t="s">
        <v>3093</v>
      </c>
      <c r="G76" t="s">
        <v>3094</v>
      </c>
      <c r="H76" t="s">
        <v>44</v>
      </c>
      <c r="I76" t="s">
        <v>1412</v>
      </c>
      <c r="J76" t="s">
        <v>45</v>
      </c>
      <c r="K76" t="s">
        <v>45</v>
      </c>
      <c r="L76" t="s">
        <v>47</v>
      </c>
      <c r="M76" t="s">
        <v>1033</v>
      </c>
      <c r="N76" t="s">
        <v>51</v>
      </c>
      <c r="O76" t="s">
        <v>52</v>
      </c>
      <c r="P76" s="130">
        <v>2832</v>
      </c>
      <c r="Q76" s="132">
        <v>1</v>
      </c>
      <c r="R76" s="136">
        <v>5944.17</v>
      </c>
      <c r="T76" s="130">
        <v>168.339</v>
      </c>
      <c r="U76" s="134">
        <v>4.7199999999999998E-4</v>
      </c>
      <c r="V76" s="134">
        <v>8.3275887735156701E-4</v>
      </c>
      <c r="W76" s="134">
        <v>1.38582165002935E-4</v>
      </c>
    </row>
    <row r="77" spans="1:23">
      <c r="A77">
        <v>337</v>
      </c>
      <c r="B77">
        <v>9963</v>
      </c>
      <c r="C77" t="s">
        <v>3013</v>
      </c>
      <c r="D77" t="s">
        <v>3014</v>
      </c>
      <c r="E77" t="s">
        <v>41</v>
      </c>
      <c r="F77" t="s">
        <v>3095</v>
      </c>
      <c r="G77" t="s">
        <v>3096</v>
      </c>
      <c r="H77" t="s">
        <v>44</v>
      </c>
      <c r="I77" t="s">
        <v>1411</v>
      </c>
      <c r="J77" t="s">
        <v>45</v>
      </c>
      <c r="K77" t="s">
        <v>70</v>
      </c>
      <c r="L77" t="s">
        <v>47</v>
      </c>
      <c r="M77" t="s">
        <v>1055</v>
      </c>
      <c r="N77" t="s">
        <v>51</v>
      </c>
      <c r="O77" t="s">
        <v>52</v>
      </c>
      <c r="P77" s="130">
        <v>29050</v>
      </c>
      <c r="Q77" s="132">
        <v>1</v>
      </c>
      <c r="R77" s="136">
        <v>13740</v>
      </c>
      <c r="T77" s="130">
        <v>3991.47</v>
      </c>
      <c r="U77" s="134">
        <v>2.1840000000000002E-3</v>
      </c>
      <c r="V77" s="134">
        <v>1.9745478833217599E-2</v>
      </c>
      <c r="W77" s="134">
        <v>3.2859105800582401E-3</v>
      </c>
    </row>
    <row r="78" spans="1:23">
      <c r="A78">
        <v>337</v>
      </c>
      <c r="B78">
        <v>9963</v>
      </c>
      <c r="C78" t="s">
        <v>3013</v>
      </c>
      <c r="D78" t="s">
        <v>3014</v>
      </c>
      <c r="E78" t="s">
        <v>41</v>
      </c>
      <c r="F78" t="s">
        <v>3017</v>
      </c>
      <c r="G78" t="s">
        <v>3018</v>
      </c>
      <c r="H78" t="s">
        <v>44</v>
      </c>
      <c r="I78" t="s">
        <v>1411</v>
      </c>
      <c r="J78" t="s">
        <v>45</v>
      </c>
      <c r="K78" t="s">
        <v>70</v>
      </c>
      <c r="L78" t="s">
        <v>47</v>
      </c>
      <c r="M78" t="s">
        <v>1062</v>
      </c>
      <c r="N78" t="s">
        <v>51</v>
      </c>
      <c r="O78" t="s">
        <v>52</v>
      </c>
      <c r="P78" s="130">
        <v>21850</v>
      </c>
      <c r="Q78" s="132">
        <v>1</v>
      </c>
      <c r="R78" s="136">
        <v>11540</v>
      </c>
      <c r="T78" s="130">
        <v>2521.4899999999998</v>
      </c>
      <c r="U78" s="134">
        <v>1.619E-3</v>
      </c>
      <c r="V78" s="134">
        <v>1.24736068223411E-2</v>
      </c>
      <c r="W78" s="134">
        <v>2.0757742557281E-3</v>
      </c>
    </row>
    <row r="79" spans="1:23">
      <c r="A79">
        <v>337</v>
      </c>
      <c r="B79">
        <v>9963</v>
      </c>
      <c r="C79" t="s">
        <v>2975</v>
      </c>
      <c r="D79" t="s">
        <v>2976</v>
      </c>
      <c r="E79" t="s">
        <v>41</v>
      </c>
      <c r="F79" t="s">
        <v>3019</v>
      </c>
      <c r="G79" t="s">
        <v>3020</v>
      </c>
      <c r="H79" t="s">
        <v>44</v>
      </c>
      <c r="I79" t="s">
        <v>1411</v>
      </c>
      <c r="J79" t="s">
        <v>45</v>
      </c>
      <c r="K79" t="s">
        <v>295</v>
      </c>
      <c r="L79" t="s">
        <v>47</v>
      </c>
      <c r="M79" t="s">
        <v>1042</v>
      </c>
      <c r="N79" t="s">
        <v>51</v>
      </c>
      <c r="O79" t="s">
        <v>52</v>
      </c>
      <c r="P79" s="130">
        <v>110633</v>
      </c>
      <c r="Q79" s="132">
        <v>1</v>
      </c>
      <c r="R79" s="136">
        <v>9046</v>
      </c>
      <c r="T79" s="130">
        <v>10007.861000000001</v>
      </c>
      <c r="U79" s="134">
        <v>7.9450000000000007E-3</v>
      </c>
      <c r="V79" s="134">
        <v>4.9508078751805802E-2</v>
      </c>
      <c r="W79" s="134">
        <v>8.2388034822048397E-3</v>
      </c>
    </row>
    <row r="80" spans="1:23">
      <c r="A80">
        <v>337</v>
      </c>
      <c r="B80">
        <v>9963</v>
      </c>
      <c r="C80" t="s">
        <v>2975</v>
      </c>
      <c r="D80" t="s">
        <v>2976</v>
      </c>
      <c r="E80" t="s">
        <v>41</v>
      </c>
      <c r="F80" t="s">
        <v>3097</v>
      </c>
      <c r="G80" t="s">
        <v>3098</v>
      </c>
      <c r="H80" t="s">
        <v>44</v>
      </c>
      <c r="I80" t="s">
        <v>1411</v>
      </c>
      <c r="J80" t="s">
        <v>45</v>
      </c>
      <c r="K80" t="s">
        <v>70</v>
      </c>
      <c r="L80" t="s">
        <v>47</v>
      </c>
      <c r="M80" t="s">
        <v>1062</v>
      </c>
      <c r="N80" t="s">
        <v>51</v>
      </c>
      <c r="O80" t="s">
        <v>52</v>
      </c>
      <c r="P80" s="130">
        <v>38868</v>
      </c>
      <c r="Q80" s="132">
        <v>1</v>
      </c>
      <c r="R80" s="136">
        <v>6997</v>
      </c>
      <c r="T80" s="130">
        <v>2719.5940000000001</v>
      </c>
      <c r="U80" s="134">
        <v>5.5900000000000004E-4</v>
      </c>
      <c r="V80" s="134">
        <v>1.3453611068635501E-2</v>
      </c>
      <c r="W80" s="134">
        <v>2.2388600106292901E-3</v>
      </c>
    </row>
    <row r="81" spans="1:23">
      <c r="A81">
        <v>337</v>
      </c>
      <c r="B81">
        <v>9963</v>
      </c>
      <c r="C81" t="s">
        <v>2975</v>
      </c>
      <c r="D81" t="s">
        <v>2976</v>
      </c>
      <c r="E81" t="s">
        <v>41</v>
      </c>
      <c r="F81" t="s">
        <v>2979</v>
      </c>
      <c r="G81" t="s">
        <v>2980</v>
      </c>
      <c r="H81" t="s">
        <v>44</v>
      </c>
      <c r="I81" t="s">
        <v>1412</v>
      </c>
      <c r="J81" t="s">
        <v>45</v>
      </c>
      <c r="K81" t="s">
        <v>45</v>
      </c>
      <c r="L81" t="s">
        <v>47</v>
      </c>
      <c r="M81" t="s">
        <v>1089</v>
      </c>
      <c r="N81" t="s">
        <v>51</v>
      </c>
      <c r="O81" t="s">
        <v>52</v>
      </c>
      <c r="P81" s="130">
        <v>73572</v>
      </c>
      <c r="Q81" s="132">
        <v>1</v>
      </c>
      <c r="R81" s="136">
        <v>4391.3</v>
      </c>
      <c r="T81" s="130">
        <v>3230.7669999999998</v>
      </c>
      <c r="U81" s="134">
        <v>1.3619999999999999E-3</v>
      </c>
      <c r="V81" s="134">
        <v>1.59823438666684E-2</v>
      </c>
      <c r="W81" s="134">
        <v>2.65967481716709E-3</v>
      </c>
    </row>
    <row r="82" spans="1:23">
      <c r="A82">
        <v>337</v>
      </c>
      <c r="B82">
        <v>9963</v>
      </c>
      <c r="C82" t="s">
        <v>2975</v>
      </c>
      <c r="D82" t="s">
        <v>2976</v>
      </c>
      <c r="E82" t="s">
        <v>41</v>
      </c>
      <c r="F82" t="s">
        <v>3099</v>
      </c>
      <c r="G82" t="s">
        <v>3100</v>
      </c>
      <c r="H82" t="s">
        <v>44</v>
      </c>
      <c r="I82" t="s">
        <v>1412</v>
      </c>
      <c r="J82" t="s">
        <v>45</v>
      </c>
      <c r="K82" t="s">
        <v>45</v>
      </c>
      <c r="L82" t="s">
        <v>47</v>
      </c>
      <c r="M82" t="s">
        <v>1091</v>
      </c>
      <c r="N82" t="s">
        <v>51</v>
      </c>
      <c r="O82" t="s">
        <v>52</v>
      </c>
      <c r="P82" s="130">
        <v>3860</v>
      </c>
      <c r="Q82" s="132">
        <v>1</v>
      </c>
      <c r="R82" s="136">
        <v>4502.0200000000004</v>
      </c>
      <c r="T82" s="130">
        <v>173.77799999999999</v>
      </c>
      <c r="U82" s="134">
        <v>9.8999999999999994E-5</v>
      </c>
      <c r="V82" s="134">
        <v>8.5966555374473303E-4</v>
      </c>
      <c r="W82" s="134">
        <v>1.43059794205109E-4</v>
      </c>
    </row>
    <row r="83" spans="1:23">
      <c r="A83">
        <v>337</v>
      </c>
      <c r="B83">
        <v>9963</v>
      </c>
      <c r="C83" t="s">
        <v>3023</v>
      </c>
      <c r="D83" t="s">
        <v>3024</v>
      </c>
      <c r="E83" t="s">
        <v>65</v>
      </c>
      <c r="F83" t="s">
        <v>3025</v>
      </c>
      <c r="G83" t="s">
        <v>3026</v>
      </c>
      <c r="H83" t="s">
        <v>44</v>
      </c>
      <c r="I83" t="s">
        <v>1411</v>
      </c>
      <c r="J83" t="s">
        <v>69</v>
      </c>
      <c r="K83" t="s">
        <v>792</v>
      </c>
      <c r="L83" t="s">
        <v>822</v>
      </c>
      <c r="M83" t="s">
        <v>1053</v>
      </c>
      <c r="N83" t="s">
        <v>51</v>
      </c>
      <c r="O83" t="s">
        <v>73</v>
      </c>
      <c r="P83" s="130">
        <v>90825</v>
      </c>
      <c r="Q83" s="132">
        <v>2.9780000000000002</v>
      </c>
      <c r="R83" s="136">
        <v>8769</v>
      </c>
      <c r="T83" s="130">
        <v>23718.115000000002</v>
      </c>
      <c r="U83" s="134">
        <v>0</v>
      </c>
      <c r="V83" s="134">
        <v>0.11733159393213601</v>
      </c>
      <c r="W83" s="134">
        <v>1.9525539447952499E-2</v>
      </c>
    </row>
    <row r="84" spans="1:23">
      <c r="A84">
        <v>337</v>
      </c>
      <c r="B84">
        <v>9963</v>
      </c>
      <c r="C84" t="s">
        <v>2981</v>
      </c>
      <c r="D84" t="s">
        <v>2982</v>
      </c>
      <c r="E84" t="s">
        <v>65</v>
      </c>
      <c r="F84" t="s">
        <v>3027</v>
      </c>
      <c r="G84" t="s">
        <v>3028</v>
      </c>
      <c r="H84" t="s">
        <v>44</v>
      </c>
      <c r="I84" t="s">
        <v>1411</v>
      </c>
      <c r="J84" t="s">
        <v>69</v>
      </c>
      <c r="K84" t="s">
        <v>70</v>
      </c>
      <c r="L84" t="s">
        <v>820</v>
      </c>
      <c r="M84" t="s">
        <v>1060</v>
      </c>
      <c r="N84" t="s">
        <v>51</v>
      </c>
      <c r="O84" t="s">
        <v>73</v>
      </c>
      <c r="P84" s="130">
        <v>11534</v>
      </c>
      <c r="Q84" s="132">
        <v>2.9780000000000002</v>
      </c>
      <c r="R84" s="136">
        <v>30045</v>
      </c>
      <c r="T84" s="130">
        <v>10319.932000000001</v>
      </c>
      <c r="U84" s="134">
        <v>4.0000000000000003E-5</v>
      </c>
      <c r="V84" s="134">
        <v>5.1051869375061898E-2</v>
      </c>
      <c r="W84" s="134">
        <v>8.4957107967956608E-3</v>
      </c>
    </row>
    <row r="85" spans="1:23">
      <c r="A85">
        <v>337</v>
      </c>
      <c r="B85">
        <v>9963</v>
      </c>
      <c r="C85" t="s">
        <v>3029</v>
      </c>
      <c r="D85" t="s">
        <v>3030</v>
      </c>
      <c r="E85" t="s">
        <v>65</v>
      </c>
      <c r="F85" t="s">
        <v>3031</v>
      </c>
      <c r="G85" t="s">
        <v>3032</v>
      </c>
      <c r="H85" t="s">
        <v>44</v>
      </c>
      <c r="I85" t="s">
        <v>1411</v>
      </c>
      <c r="J85" t="s">
        <v>69</v>
      </c>
      <c r="K85" t="s">
        <v>70</v>
      </c>
      <c r="L85" t="s">
        <v>83</v>
      </c>
      <c r="M85" t="s">
        <v>1192</v>
      </c>
      <c r="N85" t="s">
        <v>51</v>
      </c>
      <c r="O85" t="s">
        <v>73</v>
      </c>
      <c r="P85" s="130">
        <v>4734</v>
      </c>
      <c r="Q85" s="132">
        <v>2.9780000000000002</v>
      </c>
      <c r="R85" s="136">
        <v>16538</v>
      </c>
      <c r="T85" s="130">
        <v>2331.5030000000002</v>
      </c>
      <c r="U85" s="134">
        <v>1.3999999999999999E-4</v>
      </c>
      <c r="V85" s="134">
        <v>1.1533755351139201E-2</v>
      </c>
      <c r="W85" s="134">
        <v>1.9193704572185201E-3</v>
      </c>
    </row>
    <row r="86" spans="1:23">
      <c r="A86">
        <v>337</v>
      </c>
      <c r="B86">
        <v>9963</v>
      </c>
      <c r="C86" t="s">
        <v>3033</v>
      </c>
      <c r="D86" t="s">
        <v>3034</v>
      </c>
      <c r="E86" t="s">
        <v>65</v>
      </c>
      <c r="F86" t="s">
        <v>3035</v>
      </c>
      <c r="G86" t="s">
        <v>3036</v>
      </c>
      <c r="H86" t="s">
        <v>44</v>
      </c>
      <c r="I86" t="s">
        <v>1411</v>
      </c>
      <c r="J86" t="s">
        <v>69</v>
      </c>
      <c r="K86" t="s">
        <v>782</v>
      </c>
      <c r="L86" t="s">
        <v>820</v>
      </c>
      <c r="M86" t="s">
        <v>1159</v>
      </c>
      <c r="N86" t="s">
        <v>51</v>
      </c>
      <c r="O86" t="s">
        <v>73</v>
      </c>
      <c r="P86" s="130">
        <v>32006</v>
      </c>
      <c r="Q86" s="132">
        <v>2.9780000000000002</v>
      </c>
      <c r="R86" s="136">
        <v>5892</v>
      </c>
      <c r="S86" s="130">
        <v>2.302</v>
      </c>
      <c r="T86" s="130">
        <v>5622.7470000000003</v>
      </c>
      <c r="U86" s="134">
        <v>2.13E-4</v>
      </c>
      <c r="V86" s="134">
        <v>2.78152749432597E-2</v>
      </c>
      <c r="W86" s="134">
        <v>4.6288320984916803E-3</v>
      </c>
    </row>
    <row r="87" spans="1:23">
      <c r="A87">
        <v>337</v>
      </c>
      <c r="B87">
        <v>9963</v>
      </c>
      <c r="C87" t="s">
        <v>2981</v>
      </c>
      <c r="D87" t="s">
        <v>2982</v>
      </c>
      <c r="E87" t="s">
        <v>65</v>
      </c>
      <c r="F87" t="s">
        <v>3041</v>
      </c>
      <c r="G87" t="s">
        <v>3042</v>
      </c>
      <c r="H87" t="s">
        <v>44</v>
      </c>
      <c r="I87" t="s">
        <v>1411</v>
      </c>
      <c r="J87" t="s">
        <v>69</v>
      </c>
      <c r="K87" t="s">
        <v>70</v>
      </c>
      <c r="L87" t="s">
        <v>82</v>
      </c>
      <c r="M87" t="s">
        <v>1178</v>
      </c>
      <c r="N87" t="s">
        <v>51</v>
      </c>
      <c r="O87" t="s">
        <v>73</v>
      </c>
      <c r="P87" s="130">
        <v>5084</v>
      </c>
      <c r="Q87" s="132">
        <v>2.9780000000000002</v>
      </c>
      <c r="R87" s="136">
        <v>24242</v>
      </c>
      <c r="T87" s="130">
        <v>3670.2759999999998</v>
      </c>
      <c r="U87" s="134">
        <v>9.9999999999999995E-7</v>
      </c>
      <c r="V87" s="134">
        <v>1.8156556385617001E-2</v>
      </c>
      <c r="W87" s="134">
        <v>3.0214927289864599E-3</v>
      </c>
    </row>
    <row r="88" spans="1:23">
      <c r="A88">
        <v>337</v>
      </c>
      <c r="B88">
        <v>9963</v>
      </c>
      <c r="C88" t="s">
        <v>2981</v>
      </c>
      <c r="D88" t="s">
        <v>2982</v>
      </c>
      <c r="E88" t="s">
        <v>65</v>
      </c>
      <c r="F88" t="s">
        <v>3043</v>
      </c>
      <c r="G88" t="s">
        <v>3044</v>
      </c>
      <c r="H88" t="s">
        <v>44</v>
      </c>
      <c r="I88" t="s">
        <v>1411</v>
      </c>
      <c r="J88" t="s">
        <v>69</v>
      </c>
      <c r="K88" t="s">
        <v>790</v>
      </c>
      <c r="L88" t="s">
        <v>820</v>
      </c>
      <c r="M88" t="s">
        <v>1053</v>
      </c>
      <c r="N88" t="s">
        <v>51</v>
      </c>
      <c r="O88" t="s">
        <v>73</v>
      </c>
      <c r="P88" s="130">
        <v>6415</v>
      </c>
      <c r="Q88" s="132">
        <v>2.9780000000000002</v>
      </c>
      <c r="R88" s="136">
        <v>6841</v>
      </c>
      <c r="T88" s="130">
        <v>1306.896</v>
      </c>
      <c r="U88" s="134">
        <v>1.0000000000000001E-5</v>
      </c>
      <c r="V88" s="134">
        <v>6.4651074174895502E-3</v>
      </c>
      <c r="W88" s="134">
        <v>1.07587995428117E-3</v>
      </c>
    </row>
    <row r="89" spans="1:23">
      <c r="A89">
        <v>337</v>
      </c>
      <c r="B89">
        <v>9963</v>
      </c>
      <c r="C89" t="s">
        <v>2981</v>
      </c>
      <c r="D89" t="s">
        <v>2982</v>
      </c>
      <c r="E89" t="s">
        <v>65</v>
      </c>
      <c r="F89" t="s">
        <v>3045</v>
      </c>
      <c r="G89" t="s">
        <v>3046</v>
      </c>
      <c r="H89" t="s">
        <v>44</v>
      </c>
      <c r="I89" t="s">
        <v>1411</v>
      </c>
      <c r="J89" t="s">
        <v>69</v>
      </c>
      <c r="K89" t="s">
        <v>70</v>
      </c>
      <c r="L89" t="s">
        <v>820</v>
      </c>
      <c r="M89" t="s">
        <v>1061</v>
      </c>
      <c r="N89" t="s">
        <v>51</v>
      </c>
      <c r="O89" t="s">
        <v>73</v>
      </c>
      <c r="P89" s="130">
        <v>2656</v>
      </c>
      <c r="Q89" s="132">
        <v>2.9780000000000002</v>
      </c>
      <c r="R89" s="136">
        <v>74889</v>
      </c>
      <c r="T89" s="130">
        <v>5923.3959999999997</v>
      </c>
      <c r="U89" s="134">
        <v>3.9999999999999998E-6</v>
      </c>
      <c r="V89" s="134">
        <v>2.93025621719743E-2</v>
      </c>
      <c r="W89" s="134">
        <v>4.8763364959134E-3</v>
      </c>
    </row>
    <row r="90" spans="1:23">
      <c r="A90">
        <v>337</v>
      </c>
      <c r="B90">
        <v>9963</v>
      </c>
      <c r="C90" t="s">
        <v>3047</v>
      </c>
      <c r="D90" t="s">
        <v>3048</v>
      </c>
      <c r="E90" t="s">
        <v>65</v>
      </c>
      <c r="F90" t="s">
        <v>3049</v>
      </c>
      <c r="G90" t="s">
        <v>3050</v>
      </c>
      <c r="H90" t="s">
        <v>44</v>
      </c>
      <c r="I90" t="s">
        <v>1411</v>
      </c>
      <c r="J90" t="s">
        <v>69</v>
      </c>
      <c r="K90" t="s">
        <v>762</v>
      </c>
      <c r="L90" t="s">
        <v>820</v>
      </c>
      <c r="M90" t="s">
        <v>1045</v>
      </c>
      <c r="N90" t="s">
        <v>51</v>
      </c>
      <c r="O90" t="s">
        <v>73</v>
      </c>
      <c r="P90" s="130">
        <v>6944</v>
      </c>
      <c r="Q90" s="132">
        <v>2.9780000000000002</v>
      </c>
      <c r="R90" s="136">
        <v>2447</v>
      </c>
      <c r="T90" s="130">
        <v>506.02100000000002</v>
      </c>
      <c r="U90" s="134">
        <v>2.8E-5</v>
      </c>
      <c r="V90" s="134">
        <v>2.5032439513702999E-3</v>
      </c>
      <c r="W90" s="134">
        <v>4.16573123080556E-4</v>
      </c>
    </row>
    <row r="91" spans="1:23">
      <c r="A91">
        <v>337</v>
      </c>
      <c r="B91">
        <v>9963</v>
      </c>
      <c r="C91" t="s">
        <v>3051</v>
      </c>
      <c r="D91" t="s">
        <v>3024</v>
      </c>
      <c r="E91" t="s">
        <v>65</v>
      </c>
      <c r="F91" t="s">
        <v>3054</v>
      </c>
      <c r="G91" t="s">
        <v>3053</v>
      </c>
      <c r="H91" t="s">
        <v>44</v>
      </c>
      <c r="I91" t="s">
        <v>1411</v>
      </c>
      <c r="J91" t="s">
        <v>69</v>
      </c>
      <c r="K91" t="s">
        <v>70</v>
      </c>
      <c r="L91" t="s">
        <v>854</v>
      </c>
      <c r="M91" t="s">
        <v>1061</v>
      </c>
      <c r="N91" t="s">
        <v>51</v>
      </c>
      <c r="O91" t="s">
        <v>73</v>
      </c>
      <c r="P91" s="130">
        <v>4215</v>
      </c>
      <c r="Q91" s="132">
        <v>2.9780000000000002</v>
      </c>
      <c r="R91" s="136">
        <v>54336.5</v>
      </c>
      <c r="T91" s="130">
        <v>6820.4639999999999</v>
      </c>
      <c r="U91" s="134">
        <v>4.75E-4</v>
      </c>
      <c r="V91" s="134">
        <v>3.3740283972504601E-2</v>
      </c>
      <c r="W91" s="134">
        <v>5.6148324898007002E-3</v>
      </c>
    </row>
    <row r="92" spans="1:23">
      <c r="A92">
        <v>337</v>
      </c>
      <c r="B92">
        <v>9963</v>
      </c>
      <c r="C92" t="s">
        <v>2981</v>
      </c>
      <c r="D92" t="s">
        <v>2982</v>
      </c>
      <c r="E92" t="s">
        <v>65</v>
      </c>
      <c r="F92" t="s">
        <v>3055</v>
      </c>
      <c r="G92" t="s">
        <v>3056</v>
      </c>
      <c r="H92" t="s">
        <v>44</v>
      </c>
      <c r="I92" t="s">
        <v>1411</v>
      </c>
      <c r="J92" t="s">
        <v>69</v>
      </c>
      <c r="K92" t="s">
        <v>762</v>
      </c>
      <c r="L92" t="s">
        <v>822</v>
      </c>
      <c r="M92" t="s">
        <v>1045</v>
      </c>
      <c r="N92" t="s">
        <v>51</v>
      </c>
      <c r="O92" t="s">
        <v>73</v>
      </c>
      <c r="P92" s="130">
        <v>48446</v>
      </c>
      <c r="Q92" s="132">
        <v>2.9780000000000002</v>
      </c>
      <c r="R92" s="136">
        <v>5102.5</v>
      </c>
      <c r="T92" s="130">
        <v>7361.4880000000003</v>
      </c>
      <c r="U92" s="134">
        <v>3.0600000000000001E-4</v>
      </c>
      <c r="V92" s="134">
        <v>3.6416686894561498E-2</v>
      </c>
      <c r="W92" s="134">
        <v>6.0602215711376703E-3</v>
      </c>
    </row>
    <row r="93" spans="1:23">
      <c r="A93">
        <v>337</v>
      </c>
      <c r="B93">
        <v>9963</v>
      </c>
      <c r="C93" t="s">
        <v>2985</v>
      </c>
      <c r="D93" t="s">
        <v>2986</v>
      </c>
      <c r="E93" t="s">
        <v>65</v>
      </c>
      <c r="F93" t="s">
        <v>2987</v>
      </c>
      <c r="G93" t="s">
        <v>2988</v>
      </c>
      <c r="H93" t="s">
        <v>44</v>
      </c>
      <c r="I93" t="s">
        <v>1413</v>
      </c>
      <c r="J93" t="s">
        <v>69</v>
      </c>
      <c r="K93" t="s">
        <v>70</v>
      </c>
      <c r="L93" t="s">
        <v>820</v>
      </c>
      <c r="M93" t="s">
        <v>1135</v>
      </c>
      <c r="N93" t="s">
        <v>51</v>
      </c>
      <c r="O93" t="s">
        <v>73</v>
      </c>
      <c r="P93" s="130">
        <v>323004</v>
      </c>
      <c r="Q93" s="132">
        <v>2.9780000000000002</v>
      </c>
      <c r="R93" s="136">
        <v>1182.5999999999999</v>
      </c>
      <c r="T93" s="130">
        <v>11375.499</v>
      </c>
      <c r="U93" s="134">
        <v>0</v>
      </c>
      <c r="V93" s="134">
        <v>5.62736738464212E-2</v>
      </c>
      <c r="W93" s="134">
        <v>9.3646885868186296E-3</v>
      </c>
    </row>
    <row r="94" spans="1:23">
      <c r="A94">
        <v>337</v>
      </c>
      <c r="B94">
        <v>9963</v>
      </c>
      <c r="C94" t="s">
        <v>2985</v>
      </c>
      <c r="D94" t="s">
        <v>2986</v>
      </c>
      <c r="E94" t="s">
        <v>65</v>
      </c>
      <c r="F94" t="s">
        <v>3063</v>
      </c>
      <c r="G94" t="s">
        <v>3064</v>
      </c>
      <c r="H94" t="s">
        <v>44</v>
      </c>
      <c r="I94" t="s">
        <v>1411</v>
      </c>
      <c r="J94" t="s">
        <v>69</v>
      </c>
      <c r="K94" t="s">
        <v>70</v>
      </c>
      <c r="L94" t="s">
        <v>820</v>
      </c>
      <c r="M94" t="s">
        <v>1061</v>
      </c>
      <c r="N94" t="s">
        <v>51</v>
      </c>
      <c r="O94" t="s">
        <v>73</v>
      </c>
      <c r="P94" s="130">
        <v>1730</v>
      </c>
      <c r="Q94" s="132">
        <v>2.9780000000000002</v>
      </c>
      <c r="R94" s="136">
        <v>74677</v>
      </c>
      <c r="S94" s="130">
        <v>2.306</v>
      </c>
      <c r="T94" s="130">
        <v>3854.181</v>
      </c>
      <c r="U94" s="134">
        <v>1.9999999999999999E-6</v>
      </c>
      <c r="V94" s="134">
        <v>1.9066322771702199E-2</v>
      </c>
      <c r="W94" s="134">
        <v>3.1728899687631599E-3</v>
      </c>
    </row>
    <row r="95" spans="1:23">
      <c r="A95">
        <v>337</v>
      </c>
      <c r="B95">
        <v>9963</v>
      </c>
      <c r="C95" t="s">
        <v>2985</v>
      </c>
      <c r="D95" t="s">
        <v>2986</v>
      </c>
      <c r="E95" t="s">
        <v>65</v>
      </c>
      <c r="F95" t="s">
        <v>3065</v>
      </c>
      <c r="G95" t="s">
        <v>3066</v>
      </c>
      <c r="H95" t="s">
        <v>44</v>
      </c>
      <c r="I95" t="s">
        <v>1411</v>
      </c>
      <c r="J95" t="s">
        <v>69</v>
      </c>
      <c r="K95" t="s">
        <v>70</v>
      </c>
      <c r="L95" t="s">
        <v>820</v>
      </c>
      <c r="M95" t="s">
        <v>1178</v>
      </c>
      <c r="N95" t="s">
        <v>51</v>
      </c>
      <c r="O95" t="s">
        <v>73</v>
      </c>
      <c r="P95" s="130">
        <v>5967</v>
      </c>
      <c r="Q95" s="132">
        <v>2.9780000000000002</v>
      </c>
      <c r="R95" s="136">
        <v>15825</v>
      </c>
      <c r="T95" s="130">
        <v>2812.0590000000002</v>
      </c>
      <c r="U95" s="134">
        <v>7.7000000000000001E-5</v>
      </c>
      <c r="V95" s="134">
        <v>1.39110288231537E-2</v>
      </c>
      <c r="W95" s="134">
        <v>2.3149804152937398E-3</v>
      </c>
    </row>
    <row r="96" spans="1:23">
      <c r="A96">
        <v>337</v>
      </c>
      <c r="B96">
        <v>9963</v>
      </c>
      <c r="C96" t="s">
        <v>3069</v>
      </c>
      <c r="D96" t="s">
        <v>3070</v>
      </c>
      <c r="E96" t="s">
        <v>65</v>
      </c>
      <c r="F96" t="s">
        <v>3071</v>
      </c>
      <c r="G96" t="s">
        <v>3072</v>
      </c>
      <c r="H96" t="s">
        <v>44</v>
      </c>
      <c r="I96" t="s">
        <v>1411</v>
      </c>
      <c r="J96" t="s">
        <v>69</v>
      </c>
      <c r="K96" t="s">
        <v>70</v>
      </c>
      <c r="L96" t="s">
        <v>822</v>
      </c>
      <c r="M96" t="s">
        <v>1159</v>
      </c>
      <c r="N96" t="s">
        <v>51</v>
      </c>
      <c r="O96" t="s">
        <v>73</v>
      </c>
      <c r="P96" s="130">
        <v>12421</v>
      </c>
      <c r="Q96" s="132">
        <v>2.9780000000000002</v>
      </c>
      <c r="R96" s="136">
        <v>65589</v>
      </c>
      <c r="T96" s="130">
        <v>24261.199000000001</v>
      </c>
      <c r="U96" s="134">
        <v>5.4299999999999997E-4</v>
      </c>
      <c r="V96" s="134">
        <v>0.120018187884167</v>
      </c>
      <c r="W96" s="134">
        <v>1.9972624452366201E-2</v>
      </c>
    </row>
    <row r="97" spans="1:23">
      <c r="A97">
        <v>337</v>
      </c>
      <c r="B97">
        <v>9963</v>
      </c>
      <c r="C97" t="s">
        <v>3073</v>
      </c>
      <c r="D97" t="s">
        <v>3074</v>
      </c>
      <c r="E97" t="s">
        <v>65</v>
      </c>
      <c r="F97" t="s">
        <v>3075</v>
      </c>
      <c r="G97" t="s">
        <v>3076</v>
      </c>
      <c r="H97" t="s">
        <v>44</v>
      </c>
      <c r="I97" t="s">
        <v>1411</v>
      </c>
      <c r="J97" t="s">
        <v>69</v>
      </c>
      <c r="K97" t="s">
        <v>70</v>
      </c>
      <c r="L97" t="s">
        <v>820</v>
      </c>
      <c r="M97" t="s">
        <v>1061</v>
      </c>
      <c r="N97" t="s">
        <v>51</v>
      </c>
      <c r="O97" t="s">
        <v>73</v>
      </c>
      <c r="P97" s="130">
        <v>616</v>
      </c>
      <c r="Q97" s="132">
        <v>2.9780000000000002</v>
      </c>
      <c r="R97" s="136">
        <v>68681</v>
      </c>
      <c r="T97" s="130">
        <v>1259.9169999999999</v>
      </c>
      <c r="U97" s="134">
        <v>9.9999999999999995E-7</v>
      </c>
      <c r="V97" s="134">
        <v>6.2327085043723798E-3</v>
      </c>
      <c r="W97" s="134">
        <v>1.03720568085098E-3</v>
      </c>
    </row>
    <row r="98" spans="1:23">
      <c r="A98">
        <v>337</v>
      </c>
      <c r="B98">
        <v>9964</v>
      </c>
      <c r="C98" t="s">
        <v>2989</v>
      </c>
      <c r="D98" t="s">
        <v>2990</v>
      </c>
      <c r="E98" t="s">
        <v>41</v>
      </c>
      <c r="F98" t="s">
        <v>2991</v>
      </c>
      <c r="G98" t="s">
        <v>2992</v>
      </c>
      <c r="H98" t="s">
        <v>44</v>
      </c>
      <c r="I98" t="s">
        <v>1411</v>
      </c>
      <c r="J98" t="s">
        <v>45</v>
      </c>
      <c r="K98" t="s">
        <v>70</v>
      </c>
      <c r="L98" t="s">
        <v>47</v>
      </c>
      <c r="M98" t="s">
        <v>1061</v>
      </c>
      <c r="N98" t="s">
        <v>51</v>
      </c>
      <c r="O98" t="s">
        <v>52</v>
      </c>
      <c r="P98" s="130">
        <v>466</v>
      </c>
      <c r="Q98" s="132">
        <v>1</v>
      </c>
      <c r="R98" s="136">
        <v>9608</v>
      </c>
      <c r="T98" s="130">
        <v>44.773000000000003</v>
      </c>
      <c r="U98" s="134">
        <v>5.0000000000000004E-6</v>
      </c>
      <c r="V98" s="134">
        <v>4.1026365384315804E-3</v>
      </c>
      <c r="W98" s="134">
        <v>9.2492702219083096E-4</v>
      </c>
    </row>
    <row r="99" spans="1:23">
      <c r="A99">
        <v>337</v>
      </c>
      <c r="B99">
        <v>9964</v>
      </c>
      <c r="C99" t="s">
        <v>2989</v>
      </c>
      <c r="D99" t="s">
        <v>2990</v>
      </c>
      <c r="E99" t="s">
        <v>41</v>
      </c>
      <c r="F99" t="s">
        <v>3101</v>
      </c>
      <c r="G99" t="s">
        <v>3102</v>
      </c>
      <c r="H99" t="s">
        <v>44</v>
      </c>
      <c r="I99" t="s">
        <v>1412</v>
      </c>
      <c r="J99" t="s">
        <v>45</v>
      </c>
      <c r="K99" t="s">
        <v>45</v>
      </c>
      <c r="L99" t="s">
        <v>47</v>
      </c>
      <c r="M99" t="s">
        <v>1091</v>
      </c>
      <c r="N99" t="s">
        <v>51</v>
      </c>
      <c r="O99" t="s">
        <v>52</v>
      </c>
      <c r="P99" s="130">
        <v>166566</v>
      </c>
      <c r="Q99" s="132">
        <v>1</v>
      </c>
      <c r="R99" s="136">
        <v>455.55</v>
      </c>
      <c r="T99" s="130">
        <v>758.79100000000005</v>
      </c>
      <c r="U99" s="134">
        <v>2.0820000000000001E-3</v>
      </c>
      <c r="V99" s="134">
        <v>6.9529089135795405E-2</v>
      </c>
      <c r="W99" s="134">
        <v>1.56751232451601E-2</v>
      </c>
    </row>
    <row r="100" spans="1:23">
      <c r="A100">
        <v>337</v>
      </c>
      <c r="B100">
        <v>9964</v>
      </c>
      <c r="C100" t="s">
        <v>2989</v>
      </c>
      <c r="D100" t="s">
        <v>2990</v>
      </c>
      <c r="E100" t="s">
        <v>41</v>
      </c>
      <c r="F100" t="s">
        <v>3077</v>
      </c>
      <c r="G100" t="s">
        <v>3078</v>
      </c>
      <c r="H100" t="s">
        <v>44</v>
      </c>
      <c r="I100" t="s">
        <v>1412</v>
      </c>
      <c r="J100" t="s">
        <v>45</v>
      </c>
      <c r="K100" t="s">
        <v>45</v>
      </c>
      <c r="L100" t="s">
        <v>47</v>
      </c>
      <c r="M100" t="s">
        <v>1091</v>
      </c>
      <c r="N100" t="s">
        <v>51</v>
      </c>
      <c r="O100" t="s">
        <v>52</v>
      </c>
      <c r="P100" s="130">
        <v>47468</v>
      </c>
      <c r="Q100" s="132">
        <v>1</v>
      </c>
      <c r="R100" s="136">
        <v>360.64</v>
      </c>
      <c r="T100" s="130">
        <v>171.18899999999999</v>
      </c>
      <c r="U100" s="134">
        <v>1.9000000000000001E-4</v>
      </c>
      <c r="V100" s="134">
        <v>1.5686243796083101E-2</v>
      </c>
      <c r="W100" s="134">
        <v>3.5364163088200699E-3</v>
      </c>
    </row>
    <row r="101" spans="1:23">
      <c r="A101">
        <v>337</v>
      </c>
      <c r="B101">
        <v>9964</v>
      </c>
      <c r="C101" t="s">
        <v>2989</v>
      </c>
      <c r="D101" t="s">
        <v>2990</v>
      </c>
      <c r="E101" t="s">
        <v>41</v>
      </c>
      <c r="F101" t="s">
        <v>3079</v>
      </c>
      <c r="G101" t="s">
        <v>3080</v>
      </c>
      <c r="H101" t="s">
        <v>44</v>
      </c>
      <c r="I101" t="s">
        <v>1412</v>
      </c>
      <c r="J101" t="s">
        <v>45</v>
      </c>
      <c r="K101" t="s">
        <v>45</v>
      </c>
      <c r="L101" t="s">
        <v>47</v>
      </c>
      <c r="M101" t="s">
        <v>1033</v>
      </c>
      <c r="N101" t="s">
        <v>51</v>
      </c>
      <c r="O101" t="s">
        <v>52</v>
      </c>
      <c r="P101" s="130">
        <v>12861</v>
      </c>
      <c r="Q101" s="132">
        <v>1</v>
      </c>
      <c r="R101" s="136">
        <v>519.03</v>
      </c>
      <c r="T101" s="130">
        <v>66.751999999999995</v>
      </c>
      <c r="U101" s="134">
        <v>6.0999999999999999E-5</v>
      </c>
      <c r="V101" s="134">
        <v>6.1166176216114797E-3</v>
      </c>
      <c r="W101" s="134">
        <v>1.3789729774112199E-3</v>
      </c>
    </row>
    <row r="102" spans="1:23">
      <c r="A102">
        <v>337</v>
      </c>
      <c r="B102">
        <v>9964</v>
      </c>
      <c r="C102" t="s">
        <v>2989</v>
      </c>
      <c r="D102" t="s">
        <v>2990</v>
      </c>
      <c r="E102" t="s">
        <v>41</v>
      </c>
      <c r="F102" t="s">
        <v>3089</v>
      </c>
      <c r="G102" t="s">
        <v>3090</v>
      </c>
      <c r="H102" t="s">
        <v>44</v>
      </c>
      <c r="I102" t="s">
        <v>1412</v>
      </c>
      <c r="J102" t="s">
        <v>45</v>
      </c>
      <c r="K102" t="s">
        <v>45</v>
      </c>
      <c r="L102" t="s">
        <v>47</v>
      </c>
      <c r="M102" t="s">
        <v>1091</v>
      </c>
      <c r="N102" t="s">
        <v>51</v>
      </c>
      <c r="O102" t="s">
        <v>52</v>
      </c>
      <c r="P102" s="130">
        <v>100000</v>
      </c>
      <c r="Q102" s="132">
        <v>1</v>
      </c>
      <c r="R102" s="136">
        <v>511.44</v>
      </c>
      <c r="T102" s="130">
        <v>511.44</v>
      </c>
      <c r="U102" s="134">
        <v>4.06E-4</v>
      </c>
      <c r="V102" s="134">
        <v>4.6863942762635301E-2</v>
      </c>
      <c r="W102" s="134">
        <v>1.0565334418860499E-2</v>
      </c>
    </row>
    <row r="103" spans="1:23">
      <c r="A103">
        <v>337</v>
      </c>
      <c r="B103">
        <v>9964</v>
      </c>
      <c r="C103" t="s">
        <v>2989</v>
      </c>
      <c r="D103" t="s">
        <v>2990</v>
      </c>
      <c r="E103" t="s">
        <v>41</v>
      </c>
      <c r="F103" t="s">
        <v>2995</v>
      </c>
      <c r="G103" t="s">
        <v>2996</v>
      </c>
      <c r="H103" t="s">
        <v>44</v>
      </c>
      <c r="I103" t="s">
        <v>1411</v>
      </c>
      <c r="J103" t="s">
        <v>45</v>
      </c>
      <c r="K103" t="s">
        <v>70</v>
      </c>
      <c r="L103" t="s">
        <v>47</v>
      </c>
      <c r="M103" t="s">
        <v>1062</v>
      </c>
      <c r="N103" t="s">
        <v>51</v>
      </c>
      <c r="O103" t="s">
        <v>52</v>
      </c>
      <c r="P103" s="130">
        <v>3217</v>
      </c>
      <c r="Q103" s="132">
        <v>1</v>
      </c>
      <c r="R103" s="136">
        <v>9399</v>
      </c>
      <c r="T103" s="130">
        <v>302.36599999999999</v>
      </c>
      <c r="U103" s="134">
        <v>1.3200000000000001E-4</v>
      </c>
      <c r="V103" s="134">
        <v>2.7706192222932802E-2</v>
      </c>
      <c r="W103" s="134">
        <v>6.2462773947800799E-3</v>
      </c>
    </row>
    <row r="104" spans="1:23">
      <c r="A104">
        <v>337</v>
      </c>
      <c r="B104">
        <v>9964</v>
      </c>
      <c r="C104" t="s">
        <v>2989</v>
      </c>
      <c r="D104" t="s">
        <v>2990</v>
      </c>
      <c r="E104" t="s">
        <v>41</v>
      </c>
      <c r="F104" t="s">
        <v>3103</v>
      </c>
      <c r="G104" t="s">
        <v>3104</v>
      </c>
      <c r="H104" t="s">
        <v>44</v>
      </c>
      <c r="I104" t="s">
        <v>1411</v>
      </c>
      <c r="J104" t="s">
        <v>45</v>
      </c>
      <c r="K104" t="s">
        <v>295</v>
      </c>
      <c r="L104" t="s">
        <v>47</v>
      </c>
      <c r="M104" t="s">
        <v>1066</v>
      </c>
      <c r="N104" t="s">
        <v>51</v>
      </c>
      <c r="O104" t="s">
        <v>52</v>
      </c>
      <c r="P104" s="130">
        <v>1057</v>
      </c>
      <c r="Q104" s="132">
        <v>1</v>
      </c>
      <c r="R104" s="136">
        <v>9906</v>
      </c>
      <c r="T104" s="130">
        <v>104.706</v>
      </c>
      <c r="U104" s="134">
        <v>2.5900000000000001E-4</v>
      </c>
      <c r="V104" s="134">
        <v>9.5943916661983004E-3</v>
      </c>
      <c r="W104" s="134">
        <v>2.1630266367543899E-3</v>
      </c>
    </row>
    <row r="105" spans="1:23">
      <c r="A105">
        <v>337</v>
      </c>
      <c r="B105">
        <v>9964</v>
      </c>
      <c r="C105" t="s">
        <v>2997</v>
      </c>
      <c r="D105" t="s">
        <v>2998</v>
      </c>
      <c r="E105" t="s">
        <v>41</v>
      </c>
      <c r="F105" t="s">
        <v>3105</v>
      </c>
      <c r="G105" t="s">
        <v>3106</v>
      </c>
      <c r="H105" t="s">
        <v>44</v>
      </c>
      <c r="I105" t="s">
        <v>1412</v>
      </c>
      <c r="J105" t="s">
        <v>45</v>
      </c>
      <c r="K105" t="s">
        <v>45</v>
      </c>
      <c r="L105" t="s">
        <v>47</v>
      </c>
      <c r="M105" t="s">
        <v>1033</v>
      </c>
      <c r="N105" t="s">
        <v>51</v>
      </c>
      <c r="O105" t="s">
        <v>52</v>
      </c>
      <c r="P105" s="130">
        <v>101061</v>
      </c>
      <c r="Q105" s="132">
        <v>1</v>
      </c>
      <c r="R105" s="136">
        <v>408.38</v>
      </c>
      <c r="T105" s="130">
        <v>412.71300000000002</v>
      </c>
      <c r="U105" s="134">
        <v>7.3999999999999996E-5</v>
      </c>
      <c r="V105" s="134">
        <v>3.7817445401211798E-2</v>
      </c>
      <c r="W105" s="134">
        <v>8.5258288990862699E-3</v>
      </c>
    </row>
    <row r="106" spans="1:23">
      <c r="A106">
        <v>337</v>
      </c>
      <c r="B106">
        <v>9964</v>
      </c>
      <c r="C106" t="s">
        <v>3001</v>
      </c>
      <c r="D106" t="s">
        <v>3002</v>
      </c>
      <c r="E106" t="s">
        <v>41</v>
      </c>
      <c r="F106" t="s">
        <v>3003</v>
      </c>
      <c r="G106" t="s">
        <v>3004</v>
      </c>
      <c r="H106" t="s">
        <v>44</v>
      </c>
      <c r="I106" t="s">
        <v>1411</v>
      </c>
      <c r="J106" t="s">
        <v>45</v>
      </c>
      <c r="K106" t="s">
        <v>219</v>
      </c>
      <c r="L106" t="s">
        <v>47</v>
      </c>
      <c r="M106" t="s">
        <v>1176</v>
      </c>
      <c r="N106" t="s">
        <v>51</v>
      </c>
      <c r="O106" t="s">
        <v>52</v>
      </c>
      <c r="P106" s="130">
        <v>46837</v>
      </c>
      <c r="Q106" s="132">
        <v>1</v>
      </c>
      <c r="R106" s="136">
        <v>1050</v>
      </c>
      <c r="T106" s="130">
        <v>491.78800000000001</v>
      </c>
      <c r="U106" s="134">
        <v>9.2999999999999997E-5</v>
      </c>
      <c r="V106" s="134">
        <v>4.5063249091432597E-2</v>
      </c>
      <c r="W106" s="134">
        <v>1.01593734667796E-2</v>
      </c>
    </row>
    <row r="107" spans="1:23">
      <c r="A107">
        <v>337</v>
      </c>
      <c r="B107">
        <v>9964</v>
      </c>
      <c r="C107" t="s">
        <v>3001</v>
      </c>
      <c r="D107" t="s">
        <v>3002</v>
      </c>
      <c r="E107" t="s">
        <v>41</v>
      </c>
      <c r="F107" t="s">
        <v>3107</v>
      </c>
      <c r="G107" t="s">
        <v>3108</v>
      </c>
      <c r="H107" t="s">
        <v>44</v>
      </c>
      <c r="I107" t="s">
        <v>1412</v>
      </c>
      <c r="J107" t="s">
        <v>45</v>
      </c>
      <c r="K107" t="s">
        <v>45</v>
      </c>
      <c r="L107" t="s">
        <v>47</v>
      </c>
      <c r="M107" t="s">
        <v>1091</v>
      </c>
      <c r="N107" t="s">
        <v>51</v>
      </c>
      <c r="O107" t="s">
        <v>52</v>
      </c>
      <c r="P107" s="130">
        <v>62014</v>
      </c>
      <c r="Q107" s="132">
        <v>1</v>
      </c>
      <c r="R107" s="136">
        <v>440.02</v>
      </c>
      <c r="T107" s="130">
        <v>272.87400000000002</v>
      </c>
      <c r="U107" s="134">
        <v>1.8699999999999999E-4</v>
      </c>
      <c r="V107" s="134">
        <v>2.5003815987467499E-2</v>
      </c>
      <c r="W107" s="134">
        <v>5.6370348306645501E-3</v>
      </c>
    </row>
    <row r="108" spans="1:23">
      <c r="A108">
        <v>337</v>
      </c>
      <c r="B108">
        <v>9964</v>
      </c>
      <c r="C108" t="s">
        <v>3001</v>
      </c>
      <c r="D108" t="s">
        <v>3002</v>
      </c>
      <c r="E108" t="s">
        <v>41</v>
      </c>
      <c r="F108" t="s">
        <v>3007</v>
      </c>
      <c r="G108" t="s">
        <v>3008</v>
      </c>
      <c r="H108" t="s">
        <v>44</v>
      </c>
      <c r="I108" t="s">
        <v>1411</v>
      </c>
      <c r="J108" t="s">
        <v>45</v>
      </c>
      <c r="K108" t="s">
        <v>295</v>
      </c>
      <c r="L108" t="s">
        <v>47</v>
      </c>
      <c r="M108" t="s">
        <v>1066</v>
      </c>
      <c r="N108" t="s">
        <v>51</v>
      </c>
      <c r="O108" t="s">
        <v>52</v>
      </c>
      <c r="P108" s="130">
        <v>7898</v>
      </c>
      <c r="Q108" s="132">
        <v>1</v>
      </c>
      <c r="R108" s="136">
        <v>849.5</v>
      </c>
      <c r="T108" s="130">
        <v>67.093999999999994</v>
      </c>
      <c r="U108" s="134">
        <v>3.3000000000000003E-5</v>
      </c>
      <c r="V108" s="134">
        <v>6.1478695690292198E-3</v>
      </c>
      <c r="W108" s="134">
        <v>1.3860186346104401E-3</v>
      </c>
    </row>
    <row r="109" spans="1:23">
      <c r="A109">
        <v>337</v>
      </c>
      <c r="B109">
        <v>9964</v>
      </c>
      <c r="C109" t="s">
        <v>3001</v>
      </c>
      <c r="D109" t="s">
        <v>3002</v>
      </c>
      <c r="E109" t="s">
        <v>41</v>
      </c>
      <c r="F109" t="s">
        <v>3009</v>
      </c>
      <c r="G109" t="s">
        <v>3010</v>
      </c>
      <c r="H109" t="s">
        <v>44</v>
      </c>
      <c r="I109" t="s">
        <v>1409</v>
      </c>
      <c r="J109" t="s">
        <v>45</v>
      </c>
      <c r="K109" t="s">
        <v>45</v>
      </c>
      <c r="L109" t="s">
        <v>47</v>
      </c>
      <c r="M109" t="s">
        <v>1029</v>
      </c>
      <c r="N109" t="s">
        <v>51</v>
      </c>
      <c r="O109" t="s">
        <v>52</v>
      </c>
      <c r="P109" s="130">
        <v>2444</v>
      </c>
      <c r="Q109" s="132">
        <v>1</v>
      </c>
      <c r="R109" s="136">
        <v>3912</v>
      </c>
      <c r="T109" s="130">
        <v>95.608999999999995</v>
      </c>
      <c r="U109" s="134">
        <v>1.2E-5</v>
      </c>
      <c r="V109" s="134">
        <v>8.7608083558125601E-3</v>
      </c>
      <c r="W109" s="134">
        <v>1.9750977959222399E-3</v>
      </c>
    </row>
    <row r="110" spans="1:23">
      <c r="A110">
        <v>337</v>
      </c>
      <c r="B110">
        <v>9964</v>
      </c>
      <c r="C110" t="s">
        <v>3001</v>
      </c>
      <c r="D110" t="s">
        <v>3002</v>
      </c>
      <c r="E110" t="s">
        <v>41</v>
      </c>
      <c r="F110" t="s">
        <v>3011</v>
      </c>
      <c r="G110" t="s">
        <v>3012</v>
      </c>
      <c r="H110" t="s">
        <v>44</v>
      </c>
      <c r="I110" t="s">
        <v>1411</v>
      </c>
      <c r="J110" t="s">
        <v>45</v>
      </c>
      <c r="K110" t="s">
        <v>228</v>
      </c>
      <c r="L110" t="s">
        <v>47</v>
      </c>
      <c r="M110" t="s">
        <v>1039</v>
      </c>
      <c r="N110" t="s">
        <v>51</v>
      </c>
      <c r="O110" t="s">
        <v>52</v>
      </c>
      <c r="P110" s="130">
        <v>235</v>
      </c>
      <c r="Q110" s="132">
        <v>1</v>
      </c>
      <c r="R110" s="136">
        <v>21400</v>
      </c>
      <c r="T110" s="130">
        <v>50.29</v>
      </c>
      <c r="U110" s="134">
        <v>2.0999999999999999E-5</v>
      </c>
      <c r="V110" s="134">
        <v>4.6081410948164599E-3</v>
      </c>
      <c r="W110" s="134">
        <v>1.03889149836637E-3</v>
      </c>
    </row>
    <row r="111" spans="1:23">
      <c r="A111">
        <v>337</v>
      </c>
      <c r="B111">
        <v>9964</v>
      </c>
      <c r="C111" t="s">
        <v>3013</v>
      </c>
      <c r="D111" t="s">
        <v>3014</v>
      </c>
      <c r="E111" t="s">
        <v>41</v>
      </c>
      <c r="F111" t="s">
        <v>3015</v>
      </c>
      <c r="G111" t="s">
        <v>3016</v>
      </c>
      <c r="H111" t="s">
        <v>44</v>
      </c>
      <c r="I111" t="s">
        <v>1409</v>
      </c>
      <c r="J111" t="s">
        <v>45</v>
      </c>
      <c r="K111" t="s">
        <v>45</v>
      </c>
      <c r="L111" t="s">
        <v>47</v>
      </c>
      <c r="M111" t="s">
        <v>1029</v>
      </c>
      <c r="N111" t="s">
        <v>51</v>
      </c>
      <c r="O111" t="s">
        <v>52</v>
      </c>
      <c r="P111" s="130">
        <v>875</v>
      </c>
      <c r="Q111" s="132">
        <v>1</v>
      </c>
      <c r="R111" s="136">
        <v>10840</v>
      </c>
      <c r="T111" s="130">
        <v>94.85</v>
      </c>
      <c r="U111" s="134">
        <v>4.6999999999999997E-5</v>
      </c>
      <c r="V111" s="134">
        <v>8.6912344967854695E-3</v>
      </c>
      <c r="W111" s="134">
        <v>1.9594125794402499E-3</v>
      </c>
    </row>
    <row r="112" spans="1:23">
      <c r="A112">
        <v>337</v>
      </c>
      <c r="B112">
        <v>9964</v>
      </c>
      <c r="C112" t="s">
        <v>3013</v>
      </c>
      <c r="D112" t="s">
        <v>3014</v>
      </c>
      <c r="E112" t="s">
        <v>41</v>
      </c>
      <c r="F112" t="s">
        <v>3017</v>
      </c>
      <c r="G112" t="s">
        <v>3018</v>
      </c>
      <c r="H112" t="s">
        <v>44</v>
      </c>
      <c r="I112" t="s">
        <v>1411</v>
      </c>
      <c r="J112" t="s">
        <v>45</v>
      </c>
      <c r="K112" t="s">
        <v>70</v>
      </c>
      <c r="L112" t="s">
        <v>47</v>
      </c>
      <c r="M112" t="s">
        <v>1062</v>
      </c>
      <c r="N112" t="s">
        <v>51</v>
      </c>
      <c r="O112" t="s">
        <v>52</v>
      </c>
      <c r="P112" s="130">
        <v>3646</v>
      </c>
      <c r="Q112" s="132">
        <v>1</v>
      </c>
      <c r="R112" s="136">
        <v>11540</v>
      </c>
      <c r="T112" s="130">
        <v>420.74799999999999</v>
      </c>
      <c r="U112" s="134">
        <v>2.7E-4</v>
      </c>
      <c r="V112" s="134">
        <v>3.8553748113308299E-2</v>
      </c>
      <c r="W112" s="134">
        <v>8.6918261227132993E-3</v>
      </c>
    </row>
    <row r="113" spans="1:23">
      <c r="A113">
        <v>337</v>
      </c>
      <c r="B113">
        <v>9964</v>
      </c>
      <c r="C113" t="s">
        <v>2975</v>
      </c>
      <c r="D113" t="s">
        <v>2976</v>
      </c>
      <c r="E113" t="s">
        <v>41</v>
      </c>
      <c r="F113" t="s">
        <v>3019</v>
      </c>
      <c r="G113" t="s">
        <v>3020</v>
      </c>
      <c r="H113" t="s">
        <v>44</v>
      </c>
      <c r="I113" t="s">
        <v>1411</v>
      </c>
      <c r="J113" t="s">
        <v>45</v>
      </c>
      <c r="K113" t="s">
        <v>295</v>
      </c>
      <c r="L113" t="s">
        <v>47</v>
      </c>
      <c r="M113" t="s">
        <v>1042</v>
      </c>
      <c r="N113" t="s">
        <v>51</v>
      </c>
      <c r="O113" t="s">
        <v>52</v>
      </c>
      <c r="P113" s="130">
        <v>769</v>
      </c>
      <c r="Q113" s="132">
        <v>1</v>
      </c>
      <c r="R113" s="136">
        <v>9046</v>
      </c>
      <c r="T113" s="130">
        <v>69.563999999999993</v>
      </c>
      <c r="U113" s="134">
        <v>5.5000000000000002E-5</v>
      </c>
      <c r="V113" s="134">
        <v>6.3742201034624702E-3</v>
      </c>
      <c r="W113" s="134">
        <v>1.4370486792715899E-3</v>
      </c>
    </row>
    <row r="114" spans="1:23">
      <c r="A114">
        <v>337</v>
      </c>
      <c r="B114">
        <v>9964</v>
      </c>
      <c r="C114" t="s">
        <v>2975</v>
      </c>
      <c r="D114" t="s">
        <v>2976</v>
      </c>
      <c r="E114" t="s">
        <v>41</v>
      </c>
      <c r="F114" t="s">
        <v>3097</v>
      </c>
      <c r="G114" t="s">
        <v>3098</v>
      </c>
      <c r="H114" t="s">
        <v>44</v>
      </c>
      <c r="I114" t="s">
        <v>1411</v>
      </c>
      <c r="J114" t="s">
        <v>45</v>
      </c>
      <c r="K114" t="s">
        <v>70</v>
      </c>
      <c r="L114" t="s">
        <v>47</v>
      </c>
      <c r="M114" t="s">
        <v>1062</v>
      </c>
      <c r="N114" t="s">
        <v>51</v>
      </c>
      <c r="O114" t="s">
        <v>52</v>
      </c>
      <c r="P114" s="130">
        <v>3162</v>
      </c>
      <c r="Q114" s="132">
        <v>1</v>
      </c>
      <c r="R114" s="136">
        <v>6997</v>
      </c>
      <c r="T114" s="130">
        <v>221.245</v>
      </c>
      <c r="U114" s="134">
        <v>4.5000000000000003E-5</v>
      </c>
      <c r="V114" s="134">
        <v>2.0272993073422601E-2</v>
      </c>
      <c r="W114" s="134">
        <v>4.5704850865157399E-3</v>
      </c>
    </row>
    <row r="115" spans="1:23">
      <c r="A115">
        <v>337</v>
      </c>
      <c r="B115">
        <v>9964</v>
      </c>
      <c r="C115" t="s">
        <v>2975</v>
      </c>
      <c r="D115" t="s">
        <v>2976</v>
      </c>
      <c r="E115" t="s">
        <v>41</v>
      </c>
      <c r="F115" t="s">
        <v>2977</v>
      </c>
      <c r="G115" t="s">
        <v>2978</v>
      </c>
      <c r="H115" t="s">
        <v>44</v>
      </c>
      <c r="I115" t="s">
        <v>1412</v>
      </c>
      <c r="J115" t="s">
        <v>45</v>
      </c>
      <c r="K115" t="s">
        <v>45</v>
      </c>
      <c r="L115" t="s">
        <v>47</v>
      </c>
      <c r="M115" t="s">
        <v>1033</v>
      </c>
      <c r="N115" t="s">
        <v>51</v>
      </c>
      <c r="O115" t="s">
        <v>52</v>
      </c>
      <c r="P115" s="130">
        <v>27097</v>
      </c>
      <c r="Q115" s="132">
        <v>1</v>
      </c>
      <c r="R115" s="136">
        <v>4056.02</v>
      </c>
      <c r="T115" s="130">
        <v>1099.06</v>
      </c>
      <c r="U115" s="134">
        <v>3.7599999999999998E-4</v>
      </c>
      <c r="V115" s="134">
        <v>0.100708338651569</v>
      </c>
      <c r="W115" s="134">
        <v>2.2704390921841601E-2</v>
      </c>
    </row>
    <row r="116" spans="1:23">
      <c r="A116">
        <v>337</v>
      </c>
      <c r="B116">
        <v>9964</v>
      </c>
      <c r="C116" t="s">
        <v>2975</v>
      </c>
      <c r="D116" t="s">
        <v>2976</v>
      </c>
      <c r="E116" t="s">
        <v>41</v>
      </c>
      <c r="F116" t="s">
        <v>2979</v>
      </c>
      <c r="G116" t="s">
        <v>2980</v>
      </c>
      <c r="H116" t="s">
        <v>44</v>
      </c>
      <c r="I116" t="s">
        <v>1412</v>
      </c>
      <c r="J116" t="s">
        <v>45</v>
      </c>
      <c r="K116" t="s">
        <v>45</v>
      </c>
      <c r="L116" t="s">
        <v>47</v>
      </c>
      <c r="M116" t="s">
        <v>1089</v>
      </c>
      <c r="N116" t="s">
        <v>51</v>
      </c>
      <c r="O116" t="s">
        <v>52</v>
      </c>
      <c r="P116" s="130">
        <v>43185</v>
      </c>
      <c r="Q116" s="132">
        <v>1</v>
      </c>
      <c r="R116" s="136">
        <v>4391.3</v>
      </c>
      <c r="T116" s="130">
        <v>1896.383</v>
      </c>
      <c r="U116" s="134">
        <v>8.0000000000000004E-4</v>
      </c>
      <c r="V116" s="134">
        <v>0.17376814468160501</v>
      </c>
      <c r="W116" s="134">
        <v>3.91755036319709E-2</v>
      </c>
    </row>
    <row r="117" spans="1:23">
      <c r="A117">
        <v>337</v>
      </c>
      <c r="B117">
        <v>9964</v>
      </c>
      <c r="C117" t="s">
        <v>3023</v>
      </c>
      <c r="D117" t="s">
        <v>3024</v>
      </c>
      <c r="E117" t="s">
        <v>65</v>
      </c>
      <c r="F117" t="s">
        <v>3025</v>
      </c>
      <c r="G117" t="s">
        <v>3026</v>
      </c>
      <c r="H117" t="s">
        <v>44</v>
      </c>
      <c r="I117" t="s">
        <v>1411</v>
      </c>
      <c r="J117" t="s">
        <v>69</v>
      </c>
      <c r="K117" t="s">
        <v>792</v>
      </c>
      <c r="L117" t="s">
        <v>822</v>
      </c>
      <c r="M117" t="s">
        <v>1053</v>
      </c>
      <c r="N117" t="s">
        <v>51</v>
      </c>
      <c r="O117" t="s">
        <v>73</v>
      </c>
      <c r="P117" s="130">
        <v>1971</v>
      </c>
      <c r="Q117" s="132">
        <v>2.9780000000000002</v>
      </c>
      <c r="R117" s="136">
        <v>8769</v>
      </c>
      <c r="T117" s="130">
        <v>514.70899999999995</v>
      </c>
      <c r="U117" s="134">
        <v>0</v>
      </c>
      <c r="V117" s="134">
        <v>4.7163445014337502E-2</v>
      </c>
      <c r="W117" s="134">
        <v>1.0632856297343099E-2</v>
      </c>
    </row>
    <row r="118" spans="1:23">
      <c r="A118">
        <v>337</v>
      </c>
      <c r="B118">
        <v>9964</v>
      </c>
      <c r="C118" t="s">
        <v>2981</v>
      </c>
      <c r="D118" t="s">
        <v>2982</v>
      </c>
      <c r="E118" t="s">
        <v>65</v>
      </c>
      <c r="F118" t="s">
        <v>3027</v>
      </c>
      <c r="G118" t="s">
        <v>3028</v>
      </c>
      <c r="H118" t="s">
        <v>44</v>
      </c>
      <c r="I118" t="s">
        <v>1411</v>
      </c>
      <c r="J118" t="s">
        <v>69</v>
      </c>
      <c r="K118" t="s">
        <v>70</v>
      </c>
      <c r="L118" t="s">
        <v>820</v>
      </c>
      <c r="M118" t="s">
        <v>1060</v>
      </c>
      <c r="N118" t="s">
        <v>51</v>
      </c>
      <c r="O118" t="s">
        <v>73</v>
      </c>
      <c r="P118" s="130">
        <v>378</v>
      </c>
      <c r="Q118" s="132">
        <v>2.9780000000000002</v>
      </c>
      <c r="R118" s="136">
        <v>30045</v>
      </c>
      <c r="T118" s="130">
        <v>338.21199999999999</v>
      </c>
      <c r="U118" s="134">
        <v>9.9999999999999995E-7</v>
      </c>
      <c r="V118" s="134">
        <v>3.0990803338005399E-2</v>
      </c>
      <c r="W118" s="134">
        <v>6.9867830548014497E-3</v>
      </c>
    </row>
    <row r="119" spans="1:23">
      <c r="A119">
        <v>337</v>
      </c>
      <c r="B119">
        <v>9964</v>
      </c>
      <c r="C119" t="s">
        <v>3029</v>
      </c>
      <c r="D119" t="s">
        <v>3030</v>
      </c>
      <c r="E119" t="s">
        <v>65</v>
      </c>
      <c r="F119" t="s">
        <v>3031</v>
      </c>
      <c r="G119" t="s">
        <v>3032</v>
      </c>
      <c r="H119" t="s">
        <v>44</v>
      </c>
      <c r="I119" t="s">
        <v>1411</v>
      </c>
      <c r="J119" t="s">
        <v>69</v>
      </c>
      <c r="K119" t="s">
        <v>70</v>
      </c>
      <c r="L119" t="s">
        <v>83</v>
      </c>
      <c r="M119" t="s">
        <v>1192</v>
      </c>
      <c r="N119" t="s">
        <v>51</v>
      </c>
      <c r="O119" t="s">
        <v>73</v>
      </c>
      <c r="P119" s="130">
        <v>136</v>
      </c>
      <c r="Q119" s="132">
        <v>2.9780000000000002</v>
      </c>
      <c r="R119" s="136">
        <v>16538</v>
      </c>
      <c r="T119" s="130">
        <v>66.98</v>
      </c>
      <c r="U119" s="134">
        <v>3.9999999999999998E-6</v>
      </c>
      <c r="V119" s="134">
        <v>6.1374889308132103E-3</v>
      </c>
      <c r="W119" s="134">
        <v>1.3836783510626199E-3</v>
      </c>
    </row>
    <row r="120" spans="1:23">
      <c r="A120">
        <v>337</v>
      </c>
      <c r="B120">
        <v>9964</v>
      </c>
      <c r="C120" t="s">
        <v>3033</v>
      </c>
      <c r="D120" t="s">
        <v>3034</v>
      </c>
      <c r="E120" t="s">
        <v>65</v>
      </c>
      <c r="F120" t="s">
        <v>3035</v>
      </c>
      <c r="G120" t="s">
        <v>3036</v>
      </c>
      <c r="H120" t="s">
        <v>44</v>
      </c>
      <c r="I120" t="s">
        <v>1411</v>
      </c>
      <c r="J120" t="s">
        <v>69</v>
      </c>
      <c r="K120" t="s">
        <v>782</v>
      </c>
      <c r="L120" t="s">
        <v>820</v>
      </c>
      <c r="M120" t="s">
        <v>1159</v>
      </c>
      <c r="N120" t="s">
        <v>51</v>
      </c>
      <c r="O120" t="s">
        <v>73</v>
      </c>
      <c r="P120" s="130">
        <v>1139</v>
      </c>
      <c r="Q120" s="132">
        <v>2.9780000000000002</v>
      </c>
      <c r="R120" s="136">
        <v>5892</v>
      </c>
      <c r="S120" s="130">
        <v>8.7999999999999995E-2</v>
      </c>
      <c r="T120" s="130">
        <v>200.11500000000001</v>
      </c>
      <c r="U120" s="134">
        <v>7.9999999999999996E-6</v>
      </c>
      <c r="V120" s="134">
        <v>1.83367704484792E-2</v>
      </c>
      <c r="W120" s="134">
        <v>4.1339695409607297E-3</v>
      </c>
    </row>
    <row r="121" spans="1:23">
      <c r="A121">
        <v>337</v>
      </c>
      <c r="B121">
        <v>9964</v>
      </c>
      <c r="C121" t="s">
        <v>2981</v>
      </c>
      <c r="D121" t="s">
        <v>2982</v>
      </c>
      <c r="E121" t="s">
        <v>65</v>
      </c>
      <c r="F121" t="s">
        <v>3041</v>
      </c>
      <c r="G121" t="s">
        <v>3042</v>
      </c>
      <c r="H121" t="s">
        <v>44</v>
      </c>
      <c r="I121" t="s">
        <v>1411</v>
      </c>
      <c r="J121" t="s">
        <v>69</v>
      </c>
      <c r="K121" t="s">
        <v>70</v>
      </c>
      <c r="L121" t="s">
        <v>82</v>
      </c>
      <c r="M121" t="s">
        <v>1178</v>
      </c>
      <c r="N121" t="s">
        <v>51</v>
      </c>
      <c r="O121" t="s">
        <v>73</v>
      </c>
      <c r="P121" s="130">
        <v>91</v>
      </c>
      <c r="Q121" s="132">
        <v>2.9780000000000002</v>
      </c>
      <c r="R121" s="136">
        <v>24242</v>
      </c>
      <c r="T121" s="130">
        <v>65.694999999999993</v>
      </c>
      <c r="U121" s="134">
        <v>0</v>
      </c>
      <c r="V121" s="134">
        <v>6.01975290691066E-3</v>
      </c>
      <c r="W121" s="134">
        <v>1.3571351199056099E-3</v>
      </c>
    </row>
    <row r="122" spans="1:23">
      <c r="A122">
        <v>337</v>
      </c>
      <c r="B122">
        <v>9964</v>
      </c>
      <c r="C122" t="s">
        <v>2981</v>
      </c>
      <c r="D122" t="s">
        <v>2982</v>
      </c>
      <c r="E122" t="s">
        <v>65</v>
      </c>
      <c r="F122" t="s">
        <v>2983</v>
      </c>
      <c r="G122" t="s">
        <v>2984</v>
      </c>
      <c r="H122" t="s">
        <v>44</v>
      </c>
      <c r="I122" t="s">
        <v>1413</v>
      </c>
      <c r="J122" t="s">
        <v>69</v>
      </c>
      <c r="K122" t="s">
        <v>70</v>
      </c>
      <c r="L122" t="s">
        <v>820</v>
      </c>
      <c r="M122" t="s">
        <v>1135</v>
      </c>
      <c r="N122" t="s">
        <v>51</v>
      </c>
      <c r="O122" t="s">
        <v>73</v>
      </c>
      <c r="P122" s="130">
        <v>396</v>
      </c>
      <c r="Q122" s="132">
        <v>2.9780000000000002</v>
      </c>
      <c r="R122" s="136">
        <v>7997</v>
      </c>
      <c r="T122" s="130">
        <v>94.308000000000007</v>
      </c>
      <c r="U122" s="134">
        <v>9.9999999999999995E-7</v>
      </c>
      <c r="V122" s="134">
        <v>8.6415392696172297E-3</v>
      </c>
      <c r="W122" s="134">
        <v>1.9482089404994701E-3</v>
      </c>
    </row>
    <row r="123" spans="1:23">
      <c r="A123">
        <v>337</v>
      </c>
      <c r="B123">
        <v>9964</v>
      </c>
      <c r="C123" t="s">
        <v>2981</v>
      </c>
      <c r="D123" t="s">
        <v>2982</v>
      </c>
      <c r="E123" t="s">
        <v>65</v>
      </c>
      <c r="F123" t="s">
        <v>3043</v>
      </c>
      <c r="G123" t="s">
        <v>3044</v>
      </c>
      <c r="H123" t="s">
        <v>44</v>
      </c>
      <c r="I123" t="s">
        <v>1411</v>
      </c>
      <c r="J123" t="s">
        <v>69</v>
      </c>
      <c r="K123" t="s">
        <v>790</v>
      </c>
      <c r="L123" t="s">
        <v>820</v>
      </c>
      <c r="M123" t="s">
        <v>1053</v>
      </c>
      <c r="N123" t="s">
        <v>51</v>
      </c>
      <c r="O123" t="s">
        <v>73</v>
      </c>
      <c r="P123" s="130">
        <v>451</v>
      </c>
      <c r="Q123" s="132">
        <v>2.9780000000000002</v>
      </c>
      <c r="R123" s="136">
        <v>6841</v>
      </c>
      <c r="T123" s="130">
        <v>91.88</v>
      </c>
      <c r="U123" s="134">
        <v>9.9999999999999995E-7</v>
      </c>
      <c r="V123" s="134">
        <v>8.4190862402620092E-3</v>
      </c>
      <c r="W123" s="134">
        <v>1.8980575765920301E-3</v>
      </c>
    </row>
    <row r="124" spans="1:23">
      <c r="A124">
        <v>337</v>
      </c>
      <c r="B124">
        <v>9964</v>
      </c>
      <c r="C124" t="s">
        <v>3047</v>
      </c>
      <c r="D124" t="s">
        <v>3048</v>
      </c>
      <c r="E124" t="s">
        <v>65</v>
      </c>
      <c r="F124" t="s">
        <v>3049</v>
      </c>
      <c r="G124" t="s">
        <v>3050</v>
      </c>
      <c r="H124" t="s">
        <v>44</v>
      </c>
      <c r="I124" t="s">
        <v>1411</v>
      </c>
      <c r="J124" t="s">
        <v>69</v>
      </c>
      <c r="K124" t="s">
        <v>762</v>
      </c>
      <c r="L124" t="s">
        <v>820</v>
      </c>
      <c r="M124" t="s">
        <v>1045</v>
      </c>
      <c r="N124" t="s">
        <v>51</v>
      </c>
      <c r="O124" t="s">
        <v>73</v>
      </c>
      <c r="P124" s="130">
        <v>207</v>
      </c>
      <c r="Q124" s="132">
        <v>2.9780000000000002</v>
      </c>
      <c r="R124" s="136">
        <v>2447</v>
      </c>
      <c r="T124" s="130">
        <v>15.084</v>
      </c>
      <c r="U124" s="134">
        <v>9.9999999999999995E-7</v>
      </c>
      <c r="V124" s="134">
        <v>1.38220716755524E-3</v>
      </c>
      <c r="W124" s="134">
        <v>3.1161443319725198E-4</v>
      </c>
    </row>
    <row r="125" spans="1:23">
      <c r="A125">
        <v>337</v>
      </c>
      <c r="B125">
        <v>9964</v>
      </c>
      <c r="C125" t="s">
        <v>3051</v>
      </c>
      <c r="D125" t="s">
        <v>3024</v>
      </c>
      <c r="E125" t="s">
        <v>65</v>
      </c>
      <c r="F125" t="s">
        <v>3109</v>
      </c>
      <c r="G125" t="s">
        <v>3110</v>
      </c>
      <c r="H125" t="s">
        <v>44</v>
      </c>
      <c r="I125" t="s">
        <v>1411</v>
      </c>
      <c r="J125" t="s">
        <v>69</v>
      </c>
      <c r="K125" t="s">
        <v>295</v>
      </c>
      <c r="L125" t="s">
        <v>838</v>
      </c>
      <c r="M125" t="s">
        <v>1067</v>
      </c>
      <c r="N125" t="s">
        <v>51</v>
      </c>
      <c r="O125" t="s">
        <v>234</v>
      </c>
      <c r="P125" s="130">
        <v>107</v>
      </c>
      <c r="Q125" s="132">
        <v>3.3944999999999999</v>
      </c>
      <c r="R125" s="136">
        <v>31525</v>
      </c>
      <c r="T125" s="130">
        <v>114.502</v>
      </c>
      <c r="U125" s="134">
        <v>5.0000000000000004E-6</v>
      </c>
      <c r="V125" s="134">
        <v>1.0492012961358E-2</v>
      </c>
      <c r="W125" s="134">
        <v>2.36539264793034E-3</v>
      </c>
    </row>
    <row r="126" spans="1:23">
      <c r="A126">
        <v>337</v>
      </c>
      <c r="B126">
        <v>9964</v>
      </c>
      <c r="C126" t="s">
        <v>2981</v>
      </c>
      <c r="D126" t="s">
        <v>2982</v>
      </c>
      <c r="E126" t="s">
        <v>65</v>
      </c>
      <c r="F126" t="s">
        <v>3055</v>
      </c>
      <c r="G126" t="s">
        <v>3056</v>
      </c>
      <c r="H126" t="s">
        <v>44</v>
      </c>
      <c r="I126" t="s">
        <v>1411</v>
      </c>
      <c r="J126" t="s">
        <v>69</v>
      </c>
      <c r="K126" t="s">
        <v>762</v>
      </c>
      <c r="L126" t="s">
        <v>822</v>
      </c>
      <c r="M126" t="s">
        <v>1045</v>
      </c>
      <c r="N126" t="s">
        <v>51</v>
      </c>
      <c r="O126" t="s">
        <v>73</v>
      </c>
      <c r="P126" s="130">
        <v>1208</v>
      </c>
      <c r="Q126" s="132">
        <v>2.9780000000000002</v>
      </c>
      <c r="R126" s="136">
        <v>5102.5</v>
      </c>
      <c r="T126" s="130">
        <v>183.559</v>
      </c>
      <c r="U126" s="134">
        <v>7.9999999999999996E-6</v>
      </c>
      <c r="V126" s="134">
        <v>1.68197204573091E-2</v>
      </c>
      <c r="W126" s="134">
        <v>3.7919552002548501E-3</v>
      </c>
    </row>
    <row r="127" spans="1:23">
      <c r="A127">
        <v>337</v>
      </c>
      <c r="B127">
        <v>9964</v>
      </c>
      <c r="C127" t="s">
        <v>3057</v>
      </c>
      <c r="D127" t="s">
        <v>3058</v>
      </c>
      <c r="E127" t="s">
        <v>65</v>
      </c>
      <c r="F127" t="s">
        <v>3061</v>
      </c>
      <c r="G127" t="s">
        <v>3062</v>
      </c>
      <c r="H127" t="s">
        <v>44</v>
      </c>
      <c r="I127" t="s">
        <v>1411</v>
      </c>
      <c r="J127" t="s">
        <v>69</v>
      </c>
      <c r="K127" t="s">
        <v>70</v>
      </c>
      <c r="L127" t="s">
        <v>854</v>
      </c>
      <c r="M127" t="s">
        <v>1061</v>
      </c>
      <c r="N127" t="s">
        <v>51</v>
      </c>
      <c r="O127" t="s">
        <v>73</v>
      </c>
      <c r="P127" s="130">
        <v>10600</v>
      </c>
      <c r="Q127" s="132">
        <v>2.9780000000000002</v>
      </c>
      <c r="R127" s="136">
        <v>1500</v>
      </c>
      <c r="T127" s="130">
        <v>473.50200000000001</v>
      </c>
      <c r="U127" s="134">
        <v>5.0000000000000004E-6</v>
      </c>
      <c r="V127" s="134">
        <v>4.3387632226641201E-2</v>
      </c>
      <c r="W127" s="134">
        <v>9.7816107031113899E-3</v>
      </c>
    </row>
    <row r="128" spans="1:23">
      <c r="A128">
        <v>337</v>
      </c>
      <c r="B128">
        <v>9964</v>
      </c>
      <c r="C128" t="s">
        <v>2985</v>
      </c>
      <c r="D128" t="s">
        <v>2986</v>
      </c>
      <c r="E128" t="s">
        <v>65</v>
      </c>
      <c r="F128" t="s">
        <v>2987</v>
      </c>
      <c r="G128" t="s">
        <v>2988</v>
      </c>
      <c r="H128" t="s">
        <v>44</v>
      </c>
      <c r="I128" t="s">
        <v>1413</v>
      </c>
      <c r="J128" t="s">
        <v>69</v>
      </c>
      <c r="K128" t="s">
        <v>70</v>
      </c>
      <c r="L128" t="s">
        <v>820</v>
      </c>
      <c r="M128" t="s">
        <v>1135</v>
      </c>
      <c r="N128" t="s">
        <v>51</v>
      </c>
      <c r="O128" t="s">
        <v>73</v>
      </c>
      <c r="P128" s="130">
        <v>3009</v>
      </c>
      <c r="Q128" s="132">
        <v>2.9780000000000002</v>
      </c>
      <c r="R128" s="136">
        <v>1182.5999999999999</v>
      </c>
      <c r="T128" s="130">
        <v>105.97</v>
      </c>
      <c r="U128" s="134">
        <v>0</v>
      </c>
      <c r="V128" s="134">
        <v>9.7102159458187804E-3</v>
      </c>
      <c r="W128" s="134">
        <v>2.18913887093434E-3</v>
      </c>
    </row>
    <row r="129" spans="1:23">
      <c r="A129">
        <v>337</v>
      </c>
      <c r="B129">
        <v>9964</v>
      </c>
      <c r="C129" t="s">
        <v>2985</v>
      </c>
      <c r="D129" t="s">
        <v>2986</v>
      </c>
      <c r="E129" t="s">
        <v>65</v>
      </c>
      <c r="F129" t="s">
        <v>3065</v>
      </c>
      <c r="G129" t="s">
        <v>3066</v>
      </c>
      <c r="H129" t="s">
        <v>44</v>
      </c>
      <c r="I129" t="s">
        <v>1411</v>
      </c>
      <c r="J129" t="s">
        <v>69</v>
      </c>
      <c r="K129" t="s">
        <v>70</v>
      </c>
      <c r="L129" t="s">
        <v>820</v>
      </c>
      <c r="M129" t="s">
        <v>1178</v>
      </c>
      <c r="N129" t="s">
        <v>51</v>
      </c>
      <c r="O129" t="s">
        <v>73</v>
      </c>
      <c r="P129" s="130">
        <v>128</v>
      </c>
      <c r="Q129" s="132">
        <v>2.9780000000000002</v>
      </c>
      <c r="R129" s="136">
        <v>15825</v>
      </c>
      <c r="T129" s="130">
        <v>60.322000000000003</v>
      </c>
      <c r="U129" s="134">
        <v>1.9999999999999999E-6</v>
      </c>
      <c r="V129" s="134">
        <v>5.5274206187600197E-3</v>
      </c>
      <c r="W129" s="134">
        <v>1.24614029183789E-3</v>
      </c>
    </row>
    <row r="130" spans="1:23">
      <c r="A130">
        <v>337</v>
      </c>
      <c r="B130">
        <v>9964</v>
      </c>
      <c r="C130" t="s">
        <v>3069</v>
      </c>
      <c r="D130" t="s">
        <v>3070</v>
      </c>
      <c r="E130" t="s">
        <v>65</v>
      </c>
      <c r="F130" t="s">
        <v>3071</v>
      </c>
      <c r="G130" t="s">
        <v>3072</v>
      </c>
      <c r="H130" t="s">
        <v>44</v>
      </c>
      <c r="I130" t="s">
        <v>1411</v>
      </c>
      <c r="J130" t="s">
        <v>69</v>
      </c>
      <c r="K130" t="s">
        <v>70</v>
      </c>
      <c r="L130" t="s">
        <v>822</v>
      </c>
      <c r="M130" t="s">
        <v>1159</v>
      </c>
      <c r="N130" t="s">
        <v>51</v>
      </c>
      <c r="O130" t="s">
        <v>73</v>
      </c>
      <c r="P130" s="130">
        <v>351</v>
      </c>
      <c r="Q130" s="132">
        <v>2.9780000000000002</v>
      </c>
      <c r="R130" s="136">
        <v>65589</v>
      </c>
      <c r="T130" s="130">
        <v>685.58699999999999</v>
      </c>
      <c r="U130" s="134">
        <v>1.5E-5</v>
      </c>
      <c r="V130" s="134">
        <v>6.2821304713818998E-2</v>
      </c>
      <c r="W130" s="134">
        <v>1.41628734972728E-2</v>
      </c>
    </row>
    <row r="131" spans="1:23">
      <c r="A131">
        <v>337</v>
      </c>
      <c r="B131">
        <v>9964</v>
      </c>
      <c r="C131" t="s">
        <v>3073</v>
      </c>
      <c r="D131" t="s">
        <v>3074</v>
      </c>
      <c r="E131" t="s">
        <v>65</v>
      </c>
      <c r="F131" t="s">
        <v>3075</v>
      </c>
      <c r="G131" t="s">
        <v>3076</v>
      </c>
      <c r="H131" t="s">
        <v>44</v>
      </c>
      <c r="I131" t="s">
        <v>1411</v>
      </c>
      <c r="J131" t="s">
        <v>69</v>
      </c>
      <c r="K131" t="s">
        <v>70</v>
      </c>
      <c r="L131" t="s">
        <v>820</v>
      </c>
      <c r="M131" t="s">
        <v>1061</v>
      </c>
      <c r="N131" t="s">
        <v>51</v>
      </c>
      <c r="O131" t="s">
        <v>73</v>
      </c>
      <c r="P131" s="130">
        <v>367</v>
      </c>
      <c r="Q131" s="132">
        <v>2.9780000000000002</v>
      </c>
      <c r="R131" s="136">
        <v>68681</v>
      </c>
      <c r="T131" s="130">
        <v>750.63300000000004</v>
      </c>
      <c r="U131" s="134">
        <v>9.9999999999999995E-7</v>
      </c>
      <c r="V131" s="134">
        <v>6.8781477396702206E-2</v>
      </c>
      <c r="W131" s="134">
        <v>1.5506576435537401E-2</v>
      </c>
    </row>
    <row r="132" spans="1:23">
      <c r="A132">
        <v>337</v>
      </c>
      <c r="B132">
        <v>15372</v>
      </c>
      <c r="C132" t="s">
        <v>2989</v>
      </c>
      <c r="D132" t="s">
        <v>2990</v>
      </c>
      <c r="E132" t="s">
        <v>41</v>
      </c>
      <c r="F132" t="s">
        <v>2991</v>
      </c>
      <c r="G132" t="s">
        <v>2992</v>
      </c>
      <c r="H132" t="s">
        <v>44</v>
      </c>
      <c r="I132" t="s">
        <v>1411</v>
      </c>
      <c r="J132" t="s">
        <v>45</v>
      </c>
      <c r="K132" t="s">
        <v>70</v>
      </c>
      <c r="L132" t="s">
        <v>47</v>
      </c>
      <c r="M132" t="s">
        <v>1061</v>
      </c>
      <c r="N132" t="s">
        <v>51</v>
      </c>
      <c r="O132" t="s">
        <v>52</v>
      </c>
      <c r="P132" s="130">
        <v>9935</v>
      </c>
      <c r="Q132" s="132">
        <v>1</v>
      </c>
      <c r="R132" s="136">
        <v>9608</v>
      </c>
      <c r="T132" s="130">
        <v>954.55499999999995</v>
      </c>
      <c r="U132" s="134">
        <v>1.1400000000000001E-4</v>
      </c>
      <c r="V132" s="134">
        <v>0.123267949330754</v>
      </c>
      <c r="W132" s="134">
        <v>0.119589741961702</v>
      </c>
    </row>
    <row r="133" spans="1:23">
      <c r="A133">
        <v>337</v>
      </c>
      <c r="B133">
        <v>15372</v>
      </c>
      <c r="C133" t="s">
        <v>2997</v>
      </c>
      <c r="D133" t="s">
        <v>2998</v>
      </c>
      <c r="E133" t="s">
        <v>41</v>
      </c>
      <c r="F133" t="s">
        <v>2999</v>
      </c>
      <c r="G133" t="s">
        <v>3000</v>
      </c>
      <c r="H133" t="s">
        <v>44</v>
      </c>
      <c r="I133" t="s">
        <v>1411</v>
      </c>
      <c r="J133" t="s">
        <v>45</v>
      </c>
      <c r="K133" t="s">
        <v>70</v>
      </c>
      <c r="L133" t="s">
        <v>47</v>
      </c>
      <c r="M133" t="s">
        <v>1061</v>
      </c>
      <c r="N133" t="s">
        <v>51</v>
      </c>
      <c r="O133" t="s">
        <v>52</v>
      </c>
      <c r="P133" s="130">
        <v>4419</v>
      </c>
      <c r="Q133" s="132">
        <v>1</v>
      </c>
      <c r="R133" s="136">
        <v>21940</v>
      </c>
      <c r="T133" s="130">
        <v>969.529</v>
      </c>
      <c r="U133" s="134">
        <v>4.3999999999999999E-5</v>
      </c>
      <c r="V133" s="134">
        <v>0.12520161476273201</v>
      </c>
      <c r="W133" s="134">
        <v>0.1214657085151</v>
      </c>
    </row>
    <row r="134" spans="1:23">
      <c r="A134">
        <v>337</v>
      </c>
      <c r="B134">
        <v>15372</v>
      </c>
      <c r="C134" t="s">
        <v>3001</v>
      </c>
      <c r="D134" t="s">
        <v>3002</v>
      </c>
      <c r="E134" t="s">
        <v>41</v>
      </c>
      <c r="F134" t="s">
        <v>3111</v>
      </c>
      <c r="G134" t="s">
        <v>3112</v>
      </c>
      <c r="H134" t="s">
        <v>44</v>
      </c>
      <c r="I134" t="s">
        <v>1411</v>
      </c>
      <c r="J134" t="s">
        <v>45</v>
      </c>
      <c r="K134" t="s">
        <v>70</v>
      </c>
      <c r="L134" t="s">
        <v>47</v>
      </c>
      <c r="M134" t="s">
        <v>1061</v>
      </c>
      <c r="N134" t="s">
        <v>51</v>
      </c>
      <c r="O134" t="s">
        <v>52</v>
      </c>
      <c r="P134" s="130">
        <v>33384</v>
      </c>
      <c r="Q134" s="132">
        <v>1</v>
      </c>
      <c r="R134" s="136">
        <v>2600</v>
      </c>
      <c r="T134" s="130">
        <v>867.98400000000004</v>
      </c>
      <c r="U134" s="134">
        <v>8.7999999999999998E-5</v>
      </c>
      <c r="V134" s="134">
        <v>0.11208849165276299</v>
      </c>
      <c r="W134" s="134">
        <v>0.108743869484377</v>
      </c>
    </row>
    <row r="135" spans="1:23">
      <c r="A135">
        <v>337</v>
      </c>
      <c r="B135">
        <v>15372</v>
      </c>
      <c r="C135" t="s">
        <v>3013</v>
      </c>
      <c r="D135" t="s">
        <v>3014</v>
      </c>
      <c r="E135" t="s">
        <v>41</v>
      </c>
      <c r="F135" t="s">
        <v>3113</v>
      </c>
      <c r="G135" t="s">
        <v>3114</v>
      </c>
      <c r="H135" t="s">
        <v>44</v>
      </c>
      <c r="I135" t="s">
        <v>1411</v>
      </c>
      <c r="J135" t="s">
        <v>45</v>
      </c>
      <c r="K135" t="s">
        <v>70</v>
      </c>
      <c r="L135" t="s">
        <v>47</v>
      </c>
      <c r="M135" t="s">
        <v>1061</v>
      </c>
      <c r="N135" t="s">
        <v>51</v>
      </c>
      <c r="O135" t="s">
        <v>52</v>
      </c>
      <c r="P135" s="130">
        <v>7371</v>
      </c>
      <c r="Q135" s="132">
        <v>1</v>
      </c>
      <c r="R135" s="136">
        <v>11120</v>
      </c>
      <c r="T135" s="130">
        <v>819.65499999999997</v>
      </c>
      <c r="U135" s="134">
        <v>1.08E-4</v>
      </c>
      <c r="V135" s="134">
        <v>0.10584747534902</v>
      </c>
      <c r="W135" s="134">
        <v>0.102689079627033</v>
      </c>
    </row>
    <row r="136" spans="1:23">
      <c r="A136">
        <v>337</v>
      </c>
      <c r="B136">
        <v>15372</v>
      </c>
      <c r="C136" t="s">
        <v>2975</v>
      </c>
      <c r="D136" t="s">
        <v>2976</v>
      </c>
      <c r="E136" t="s">
        <v>41</v>
      </c>
      <c r="F136" t="s">
        <v>3115</v>
      </c>
      <c r="G136" t="s">
        <v>3116</v>
      </c>
      <c r="H136" t="s">
        <v>44</v>
      </c>
      <c r="I136" t="s">
        <v>1411</v>
      </c>
      <c r="J136" t="s">
        <v>45</v>
      </c>
      <c r="K136" t="s">
        <v>70</v>
      </c>
      <c r="L136" t="s">
        <v>47</v>
      </c>
      <c r="M136" t="s">
        <v>1061</v>
      </c>
      <c r="N136" t="s">
        <v>51</v>
      </c>
      <c r="O136" t="s">
        <v>52</v>
      </c>
      <c r="P136" s="130">
        <v>3390</v>
      </c>
      <c r="Q136" s="132">
        <v>1</v>
      </c>
      <c r="R136" s="136">
        <v>24520</v>
      </c>
      <c r="T136" s="130">
        <v>831.22799999999995</v>
      </c>
      <c r="U136" s="134">
        <v>1.15E-4</v>
      </c>
      <c r="V136" s="134">
        <v>0.107341947247349</v>
      </c>
      <c r="W136" s="134">
        <v>0.10413895779618</v>
      </c>
    </row>
    <row r="137" spans="1:23">
      <c r="A137">
        <v>337</v>
      </c>
      <c r="B137">
        <v>15372</v>
      </c>
      <c r="C137" t="s">
        <v>2981</v>
      </c>
      <c r="D137" t="s">
        <v>2982</v>
      </c>
      <c r="E137" t="s">
        <v>65</v>
      </c>
      <c r="F137" t="s">
        <v>3045</v>
      </c>
      <c r="G137" t="s">
        <v>3046</v>
      </c>
      <c r="H137" t="s">
        <v>44</v>
      </c>
      <c r="I137" t="s">
        <v>1411</v>
      </c>
      <c r="J137" t="s">
        <v>69</v>
      </c>
      <c r="K137" t="s">
        <v>70</v>
      </c>
      <c r="L137" t="s">
        <v>820</v>
      </c>
      <c r="M137" t="s">
        <v>1061</v>
      </c>
      <c r="N137" t="s">
        <v>51</v>
      </c>
      <c r="O137" t="s">
        <v>73</v>
      </c>
      <c r="P137" s="130">
        <v>430</v>
      </c>
      <c r="Q137" s="132">
        <v>2.9780000000000002</v>
      </c>
      <c r="R137" s="136">
        <v>74889</v>
      </c>
      <c r="T137" s="130">
        <v>958.98400000000004</v>
      </c>
      <c r="U137" s="134">
        <v>9.9999999999999995E-7</v>
      </c>
      <c r="V137" s="134">
        <v>0.123839869526385</v>
      </c>
      <c r="W137" s="134">
        <v>0.120144596560886</v>
      </c>
    </row>
    <row r="138" spans="1:23">
      <c r="A138">
        <v>337</v>
      </c>
      <c r="B138">
        <v>15372</v>
      </c>
      <c r="C138" t="s">
        <v>3057</v>
      </c>
      <c r="D138" t="s">
        <v>3058</v>
      </c>
      <c r="E138" t="s">
        <v>65</v>
      </c>
      <c r="F138" t="s">
        <v>3061</v>
      </c>
      <c r="G138" t="s">
        <v>3062</v>
      </c>
      <c r="H138" t="s">
        <v>44</v>
      </c>
      <c r="I138" t="s">
        <v>1411</v>
      </c>
      <c r="J138" t="s">
        <v>69</v>
      </c>
      <c r="K138" t="s">
        <v>70</v>
      </c>
      <c r="L138" t="s">
        <v>854</v>
      </c>
      <c r="M138" t="s">
        <v>1061</v>
      </c>
      <c r="N138" t="s">
        <v>51</v>
      </c>
      <c r="O138" t="s">
        <v>73</v>
      </c>
      <c r="P138" s="130">
        <v>16700</v>
      </c>
      <c r="Q138" s="132">
        <v>2.9780000000000002</v>
      </c>
      <c r="R138" s="136">
        <v>1500</v>
      </c>
      <c r="T138" s="130">
        <v>745.98900000000003</v>
      </c>
      <c r="U138" s="134">
        <v>7.9999999999999996E-6</v>
      </c>
      <c r="V138" s="134">
        <v>9.6334473676419105E-2</v>
      </c>
      <c r="W138" s="134">
        <v>9.3459937571177404E-2</v>
      </c>
    </row>
    <row r="139" spans="1:23">
      <c r="A139">
        <v>337</v>
      </c>
      <c r="B139">
        <v>15372</v>
      </c>
      <c r="C139" t="s">
        <v>2985</v>
      </c>
      <c r="D139" t="s">
        <v>2986</v>
      </c>
      <c r="E139" t="s">
        <v>65</v>
      </c>
      <c r="F139" t="s">
        <v>3063</v>
      </c>
      <c r="G139" t="s">
        <v>3064</v>
      </c>
      <c r="H139" t="s">
        <v>44</v>
      </c>
      <c r="I139" t="s">
        <v>1411</v>
      </c>
      <c r="J139" t="s">
        <v>69</v>
      </c>
      <c r="K139" t="s">
        <v>70</v>
      </c>
      <c r="L139" t="s">
        <v>820</v>
      </c>
      <c r="M139" t="s">
        <v>1061</v>
      </c>
      <c r="N139" t="s">
        <v>51</v>
      </c>
      <c r="O139" t="s">
        <v>73</v>
      </c>
      <c r="P139" s="130">
        <v>327</v>
      </c>
      <c r="Q139" s="132">
        <v>2.9780000000000002</v>
      </c>
      <c r="R139" s="136">
        <v>74677</v>
      </c>
      <c r="S139" s="130">
        <v>0.46700000000000003</v>
      </c>
      <c r="T139" s="130">
        <v>728.6</v>
      </c>
      <c r="U139" s="134">
        <v>0</v>
      </c>
      <c r="V139" s="134">
        <v>9.4088895168920605E-2</v>
      </c>
      <c r="W139" s="134">
        <v>9.1281365154547794E-2</v>
      </c>
    </row>
    <row r="140" spans="1:23">
      <c r="A140">
        <v>337</v>
      </c>
      <c r="B140">
        <v>15372</v>
      </c>
      <c r="C140" t="s">
        <v>3073</v>
      </c>
      <c r="D140" t="s">
        <v>3074</v>
      </c>
      <c r="E140" t="s">
        <v>65</v>
      </c>
      <c r="F140" t="s">
        <v>3075</v>
      </c>
      <c r="G140" t="s">
        <v>3076</v>
      </c>
      <c r="H140" t="s">
        <v>44</v>
      </c>
      <c r="I140" t="s">
        <v>1411</v>
      </c>
      <c r="J140" t="s">
        <v>69</v>
      </c>
      <c r="K140" t="s">
        <v>70</v>
      </c>
      <c r="L140" t="s">
        <v>820</v>
      </c>
      <c r="M140" t="s">
        <v>1061</v>
      </c>
      <c r="N140" t="s">
        <v>51</v>
      </c>
      <c r="O140" t="s">
        <v>73</v>
      </c>
      <c r="P140" s="130">
        <v>424</v>
      </c>
      <c r="Q140" s="132">
        <v>2.9780000000000002</v>
      </c>
      <c r="R140" s="136">
        <v>68681</v>
      </c>
      <c r="T140" s="130">
        <v>867.21600000000001</v>
      </c>
      <c r="U140" s="134">
        <v>9.9999999999999995E-7</v>
      </c>
      <c r="V140" s="134">
        <v>0.11198928328565801</v>
      </c>
      <c r="W140" s="134">
        <v>0.108647621407834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X15"/>
  <sheetViews>
    <sheetView rightToLeft="1" workbookViewId="0"/>
  </sheetViews>
  <sheetFormatPr defaultColWidth="0" defaultRowHeight="14.25"/>
  <cols>
    <col min="1" max="23" width="11.625" customWidth="1"/>
    <col min="24" max="24" width="11.625" hidden="1" customWidth="1"/>
    <col min="25" max="25" width="9" hidden="1" customWidth="1"/>
    <col min="26" max="16384" width="9" hidden="1"/>
  </cols>
  <sheetData>
    <row r="1" spans="1:23" s="4" customFormat="1" ht="51">
      <c r="A1" s="13" t="s">
        <v>14</v>
      </c>
      <c r="B1" s="13" t="s">
        <v>15</v>
      </c>
      <c r="C1" s="13" t="s">
        <v>16</v>
      </c>
      <c r="D1" s="13" t="s">
        <v>17</v>
      </c>
      <c r="E1" s="13" t="s">
        <v>18</v>
      </c>
      <c r="F1" s="13" t="s">
        <v>19</v>
      </c>
      <c r="G1" s="13" t="s">
        <v>20</v>
      </c>
      <c r="H1" s="13" t="s">
        <v>21</v>
      </c>
      <c r="I1" s="13" t="s">
        <v>61</v>
      </c>
      <c r="J1" s="13" t="s">
        <v>22</v>
      </c>
      <c r="K1" s="13" t="s">
        <v>23</v>
      </c>
      <c r="L1" s="13" t="s">
        <v>24</v>
      </c>
      <c r="M1" s="13" t="s">
        <v>25</v>
      </c>
      <c r="N1" s="13" t="s">
        <v>1026</v>
      </c>
      <c r="O1" s="13" t="s">
        <v>29</v>
      </c>
      <c r="P1" s="13" t="s">
        <v>30</v>
      </c>
      <c r="Q1" s="13" t="s">
        <v>33</v>
      </c>
      <c r="R1" s="131" t="s">
        <v>34</v>
      </c>
      <c r="S1" s="135" t="s">
        <v>35</v>
      </c>
      <c r="T1" s="13" t="s">
        <v>36</v>
      </c>
      <c r="U1" s="133" t="s">
        <v>1521</v>
      </c>
      <c r="V1" s="133" t="s">
        <v>37</v>
      </c>
      <c r="W1" s="133" t="s">
        <v>38</v>
      </c>
    </row>
    <row r="2" spans="1:23">
      <c r="A2">
        <v>337</v>
      </c>
      <c r="B2">
        <v>1477</v>
      </c>
      <c r="C2" t="s">
        <v>3117</v>
      </c>
      <c r="D2" t="s">
        <v>3118</v>
      </c>
      <c r="E2" t="s">
        <v>65</v>
      </c>
      <c r="F2" t="s">
        <v>3119</v>
      </c>
      <c r="G2" t="s">
        <v>3120</v>
      </c>
      <c r="H2" t="s">
        <v>44</v>
      </c>
      <c r="I2" t="s">
        <v>1358</v>
      </c>
      <c r="J2" t="s">
        <v>69</v>
      </c>
      <c r="K2" t="s">
        <v>70</v>
      </c>
      <c r="L2" t="s">
        <v>46</v>
      </c>
      <c r="M2" t="s">
        <v>83</v>
      </c>
      <c r="N2" t="s">
        <v>1192</v>
      </c>
      <c r="O2" t="s">
        <v>51</v>
      </c>
      <c r="P2" t="s">
        <v>73</v>
      </c>
      <c r="Q2" s="130">
        <v>337.4</v>
      </c>
      <c r="R2" s="132">
        <v>2.9780000000000002</v>
      </c>
      <c r="S2" s="136">
        <v>22540.94</v>
      </c>
      <c r="T2" s="130">
        <v>226.48599999999999</v>
      </c>
      <c r="U2" s="134">
        <v>3.48E-4</v>
      </c>
      <c r="V2" s="134">
        <v>0.454772570656509</v>
      </c>
      <c r="W2" s="134">
        <v>6.9211544476042303E-3</v>
      </c>
    </row>
    <row r="3" spans="1:23">
      <c r="A3">
        <v>337</v>
      </c>
      <c r="B3">
        <v>1477</v>
      </c>
      <c r="C3" t="s">
        <v>3121</v>
      </c>
      <c r="D3" t="s">
        <v>3122</v>
      </c>
      <c r="E3" t="s">
        <v>65</v>
      </c>
      <c r="F3" t="s">
        <v>3123</v>
      </c>
      <c r="G3" t="s">
        <v>3124</v>
      </c>
      <c r="H3" t="s">
        <v>44</v>
      </c>
      <c r="I3" t="s">
        <v>1358</v>
      </c>
      <c r="J3" t="s">
        <v>69</v>
      </c>
      <c r="K3" t="s">
        <v>219</v>
      </c>
      <c r="L3" t="s">
        <v>46</v>
      </c>
      <c r="M3" t="s">
        <v>83</v>
      </c>
      <c r="N3" t="s">
        <v>1192</v>
      </c>
      <c r="O3" t="s">
        <v>51</v>
      </c>
      <c r="P3" t="s">
        <v>73</v>
      </c>
      <c r="Q3" s="130">
        <v>1371.36</v>
      </c>
      <c r="R3" s="132">
        <v>2.9780000000000002</v>
      </c>
      <c r="S3" s="136">
        <v>3835</v>
      </c>
      <c r="T3" s="130">
        <v>156.61799999999999</v>
      </c>
      <c r="U3" s="134">
        <v>3.3000000000000003E-5</v>
      </c>
      <c r="V3" s="134">
        <v>0.31448070715318199</v>
      </c>
      <c r="W3" s="134">
        <v>4.78606161725383E-3</v>
      </c>
    </row>
    <row r="4" spans="1:23">
      <c r="A4">
        <v>337</v>
      </c>
      <c r="B4">
        <v>1477</v>
      </c>
      <c r="C4" t="s">
        <v>3125</v>
      </c>
      <c r="D4" t="s">
        <v>3126</v>
      </c>
      <c r="E4" t="s">
        <v>65</v>
      </c>
      <c r="F4" t="s">
        <v>3127</v>
      </c>
      <c r="G4" t="s">
        <v>3128</v>
      </c>
      <c r="H4" t="s">
        <v>44</v>
      </c>
      <c r="I4" t="s">
        <v>1358</v>
      </c>
      <c r="J4" t="s">
        <v>69</v>
      </c>
      <c r="K4" t="s">
        <v>739</v>
      </c>
      <c r="L4" t="s">
        <v>46</v>
      </c>
      <c r="M4" t="s">
        <v>83</v>
      </c>
      <c r="N4" t="s">
        <v>1192</v>
      </c>
      <c r="O4" t="s">
        <v>51</v>
      </c>
      <c r="P4" t="s">
        <v>73</v>
      </c>
      <c r="Q4" s="130">
        <v>2695.22</v>
      </c>
      <c r="R4" s="132">
        <v>2.9780000000000002</v>
      </c>
      <c r="S4" s="136">
        <v>1431.74</v>
      </c>
      <c r="T4" s="130">
        <v>114.917</v>
      </c>
      <c r="U4" s="134">
        <v>1.17E-4</v>
      </c>
      <c r="V4" s="134">
        <v>0.23074672219030901</v>
      </c>
      <c r="W4" s="134">
        <v>3.51171949586159E-3</v>
      </c>
    </row>
    <row r="5" spans="1:23">
      <c r="A5">
        <v>337</v>
      </c>
      <c r="B5">
        <v>9962</v>
      </c>
      <c r="C5" t="s">
        <v>3117</v>
      </c>
      <c r="D5" t="s">
        <v>3118</v>
      </c>
      <c r="E5" t="s">
        <v>65</v>
      </c>
      <c r="F5" t="s">
        <v>3119</v>
      </c>
      <c r="G5" t="s">
        <v>3120</v>
      </c>
      <c r="H5" t="s">
        <v>44</v>
      </c>
      <c r="I5" t="s">
        <v>1358</v>
      </c>
      <c r="J5" t="s">
        <v>69</v>
      </c>
      <c r="K5" t="s">
        <v>70</v>
      </c>
      <c r="L5" t="s">
        <v>46</v>
      </c>
      <c r="M5" t="s">
        <v>83</v>
      </c>
      <c r="N5" t="s">
        <v>1192</v>
      </c>
      <c r="O5" t="s">
        <v>51</v>
      </c>
      <c r="P5" t="s">
        <v>73</v>
      </c>
      <c r="Q5" s="130">
        <v>562.33000000000004</v>
      </c>
      <c r="R5" s="132">
        <v>2.9780000000000002</v>
      </c>
      <c r="S5" s="136">
        <v>22540.94</v>
      </c>
      <c r="T5" s="130">
        <v>377.47500000000002</v>
      </c>
      <c r="U5" s="134">
        <v>5.7899999999999998E-4</v>
      </c>
      <c r="V5" s="134">
        <v>0.50942241926465204</v>
      </c>
      <c r="W5" s="134">
        <v>6.6914119052962897E-3</v>
      </c>
    </row>
    <row r="6" spans="1:23">
      <c r="A6">
        <v>337</v>
      </c>
      <c r="B6">
        <v>9962</v>
      </c>
      <c r="C6" t="s">
        <v>3121</v>
      </c>
      <c r="D6" t="s">
        <v>3122</v>
      </c>
      <c r="E6" t="s">
        <v>65</v>
      </c>
      <c r="F6" t="s">
        <v>3123</v>
      </c>
      <c r="G6" t="s">
        <v>3124</v>
      </c>
      <c r="H6" t="s">
        <v>44</v>
      </c>
      <c r="I6" t="s">
        <v>1358</v>
      </c>
      <c r="J6" t="s">
        <v>69</v>
      </c>
      <c r="K6" t="s">
        <v>219</v>
      </c>
      <c r="L6" t="s">
        <v>46</v>
      </c>
      <c r="M6" t="s">
        <v>83</v>
      </c>
      <c r="N6" t="s">
        <v>1192</v>
      </c>
      <c r="O6" t="s">
        <v>51</v>
      </c>
      <c r="P6" t="s">
        <v>73</v>
      </c>
      <c r="Q6" s="130">
        <v>1422.05</v>
      </c>
      <c r="R6" s="132">
        <v>2.9780000000000002</v>
      </c>
      <c r="S6" s="136">
        <v>3835</v>
      </c>
      <c r="T6" s="130">
        <v>162.40700000000001</v>
      </c>
      <c r="U6" s="134">
        <v>3.4E-5</v>
      </c>
      <c r="V6" s="134">
        <v>0.219177017290002</v>
      </c>
      <c r="W6" s="134">
        <v>2.8789539827844398E-3</v>
      </c>
    </row>
    <row r="7" spans="1:23">
      <c r="A7">
        <v>337</v>
      </c>
      <c r="B7">
        <v>9962</v>
      </c>
      <c r="C7" t="s">
        <v>3125</v>
      </c>
      <c r="D7" t="s">
        <v>3126</v>
      </c>
      <c r="E7" t="s">
        <v>65</v>
      </c>
      <c r="F7" t="s">
        <v>3127</v>
      </c>
      <c r="G7" t="s">
        <v>3128</v>
      </c>
      <c r="H7" t="s">
        <v>44</v>
      </c>
      <c r="I7" t="s">
        <v>1358</v>
      </c>
      <c r="J7" t="s">
        <v>69</v>
      </c>
      <c r="K7" t="s">
        <v>739</v>
      </c>
      <c r="L7" t="s">
        <v>46</v>
      </c>
      <c r="M7" t="s">
        <v>83</v>
      </c>
      <c r="N7" t="s">
        <v>1192</v>
      </c>
      <c r="O7" t="s">
        <v>51</v>
      </c>
      <c r="P7" t="s">
        <v>73</v>
      </c>
      <c r="Q7" s="130">
        <v>4716.63</v>
      </c>
      <c r="R7" s="132">
        <v>2.9780000000000002</v>
      </c>
      <c r="S7" s="136">
        <v>1431.74</v>
      </c>
      <c r="T7" s="130">
        <v>201.10400000000001</v>
      </c>
      <c r="U7" s="134">
        <v>2.05E-4</v>
      </c>
      <c r="V7" s="134">
        <v>0.27140056344534502</v>
      </c>
      <c r="W7" s="134">
        <v>3.5649254776885602E-3</v>
      </c>
    </row>
    <row r="8" spans="1:23">
      <c r="A8">
        <v>337</v>
      </c>
      <c r="B8">
        <v>9963</v>
      </c>
      <c r="C8" t="s">
        <v>3129</v>
      </c>
      <c r="D8" t="s">
        <v>3130</v>
      </c>
      <c r="E8" t="s">
        <v>41</v>
      </c>
      <c r="F8" t="s">
        <v>3131</v>
      </c>
      <c r="G8" t="s">
        <v>3132</v>
      </c>
      <c r="H8" t="s">
        <v>44</v>
      </c>
      <c r="I8" t="s">
        <v>1358</v>
      </c>
      <c r="J8" t="s">
        <v>45</v>
      </c>
      <c r="K8" t="s">
        <v>45</v>
      </c>
      <c r="L8" t="s">
        <v>46</v>
      </c>
      <c r="M8" t="s">
        <v>47</v>
      </c>
      <c r="N8" t="s">
        <v>1187</v>
      </c>
      <c r="O8" t="s">
        <v>51</v>
      </c>
      <c r="P8" t="s">
        <v>52</v>
      </c>
      <c r="Q8" s="130">
        <v>3697494.06</v>
      </c>
      <c r="R8" s="132">
        <v>1</v>
      </c>
      <c r="S8" s="136">
        <v>104.9</v>
      </c>
      <c r="T8" s="130">
        <v>3878.6709999999998</v>
      </c>
      <c r="U8" s="134">
        <v>1.1941E-2</v>
      </c>
      <c r="V8" s="134">
        <v>0.17484678892646399</v>
      </c>
      <c r="W8" s="134">
        <v>3.1930509208832501E-3</v>
      </c>
    </row>
    <row r="9" spans="1:23">
      <c r="A9">
        <v>337</v>
      </c>
      <c r="B9">
        <v>9963</v>
      </c>
      <c r="C9" t="s">
        <v>3117</v>
      </c>
      <c r="D9" t="s">
        <v>3118</v>
      </c>
      <c r="E9" t="s">
        <v>65</v>
      </c>
      <c r="F9" t="s">
        <v>3119</v>
      </c>
      <c r="G9" t="s">
        <v>3120</v>
      </c>
      <c r="H9" t="s">
        <v>44</v>
      </c>
      <c r="I9" t="s">
        <v>1358</v>
      </c>
      <c r="J9" t="s">
        <v>69</v>
      </c>
      <c r="K9" t="s">
        <v>70</v>
      </c>
      <c r="L9" t="s">
        <v>46</v>
      </c>
      <c r="M9" t="s">
        <v>83</v>
      </c>
      <c r="N9" t="s">
        <v>1192</v>
      </c>
      <c r="O9" t="s">
        <v>51</v>
      </c>
      <c r="P9" t="s">
        <v>73</v>
      </c>
      <c r="Q9" s="130">
        <v>10621.82</v>
      </c>
      <c r="R9" s="132">
        <v>2.9780000000000002</v>
      </c>
      <c r="S9" s="136">
        <v>22540.94</v>
      </c>
      <c r="T9" s="130">
        <v>7130.1009999999997</v>
      </c>
      <c r="U9" s="134">
        <v>1.0940999999999999E-2</v>
      </c>
      <c r="V9" s="134">
        <v>0.32141810893464101</v>
      </c>
      <c r="W9" s="134">
        <v>5.8697354124927301E-3</v>
      </c>
    </row>
    <row r="10" spans="1:23">
      <c r="A10">
        <v>337</v>
      </c>
      <c r="B10">
        <v>9963</v>
      </c>
      <c r="C10" t="s">
        <v>3121</v>
      </c>
      <c r="D10" t="s">
        <v>3122</v>
      </c>
      <c r="E10" t="s">
        <v>65</v>
      </c>
      <c r="F10" t="s">
        <v>3123</v>
      </c>
      <c r="G10" t="s">
        <v>3124</v>
      </c>
      <c r="H10" t="s">
        <v>44</v>
      </c>
      <c r="I10" t="s">
        <v>1358</v>
      </c>
      <c r="J10" t="s">
        <v>69</v>
      </c>
      <c r="K10" t="s">
        <v>219</v>
      </c>
      <c r="L10" t="s">
        <v>46</v>
      </c>
      <c r="M10" t="s">
        <v>83</v>
      </c>
      <c r="N10" t="s">
        <v>1192</v>
      </c>
      <c r="O10" t="s">
        <v>51</v>
      </c>
      <c r="P10" t="s">
        <v>73</v>
      </c>
      <c r="Q10" s="130">
        <v>30697.05</v>
      </c>
      <c r="R10" s="132">
        <v>2.9780000000000002</v>
      </c>
      <c r="S10" s="136">
        <v>3835</v>
      </c>
      <c r="T10" s="130">
        <v>3505.797</v>
      </c>
      <c r="U10" s="134">
        <v>7.4399999999999998E-4</v>
      </c>
      <c r="V10" s="134">
        <v>0.158037951246527</v>
      </c>
      <c r="W10" s="134">
        <v>2.88608803662077E-3</v>
      </c>
    </row>
    <row r="11" spans="1:23">
      <c r="A11">
        <v>337</v>
      </c>
      <c r="B11">
        <v>9963</v>
      </c>
      <c r="C11" t="s">
        <v>3125</v>
      </c>
      <c r="D11" t="s">
        <v>3126</v>
      </c>
      <c r="E11" t="s">
        <v>65</v>
      </c>
      <c r="F11" t="s">
        <v>3127</v>
      </c>
      <c r="G11" t="s">
        <v>3128</v>
      </c>
      <c r="H11" t="s">
        <v>44</v>
      </c>
      <c r="I11" t="s">
        <v>1358</v>
      </c>
      <c r="J11" t="s">
        <v>69</v>
      </c>
      <c r="K11" t="s">
        <v>739</v>
      </c>
      <c r="L11" t="s">
        <v>46</v>
      </c>
      <c r="M11" t="s">
        <v>83</v>
      </c>
      <c r="N11" t="s">
        <v>1192</v>
      </c>
      <c r="O11" t="s">
        <v>51</v>
      </c>
      <c r="P11" t="s">
        <v>73</v>
      </c>
      <c r="Q11" s="130">
        <v>99852.88</v>
      </c>
      <c r="R11" s="132">
        <v>2.9780000000000002</v>
      </c>
      <c r="S11" s="136">
        <v>1431.74</v>
      </c>
      <c r="T11" s="130">
        <v>4257.4489999999996</v>
      </c>
      <c r="U11" s="134">
        <v>4.3499999999999997E-3</v>
      </c>
      <c r="V11" s="134">
        <v>0.19192172351536199</v>
      </c>
      <c r="W11" s="134">
        <v>3.5048732651645101E-3</v>
      </c>
    </row>
    <row r="12" spans="1:23">
      <c r="A12">
        <v>337</v>
      </c>
      <c r="B12">
        <v>9963</v>
      </c>
      <c r="C12" t="s">
        <v>3133</v>
      </c>
      <c r="D12" t="s">
        <v>3134</v>
      </c>
      <c r="E12" t="s">
        <v>65</v>
      </c>
      <c r="F12" t="s">
        <v>3135</v>
      </c>
      <c r="G12" t="s">
        <v>3136</v>
      </c>
      <c r="H12" t="s">
        <v>44</v>
      </c>
      <c r="I12" t="s">
        <v>1358</v>
      </c>
      <c r="J12" t="s">
        <v>69</v>
      </c>
      <c r="K12" t="s">
        <v>295</v>
      </c>
      <c r="L12" t="s">
        <v>46</v>
      </c>
      <c r="M12" t="s">
        <v>83</v>
      </c>
      <c r="N12" t="s">
        <v>1192</v>
      </c>
      <c r="O12" t="s">
        <v>51</v>
      </c>
      <c r="P12" t="s">
        <v>234</v>
      </c>
      <c r="Q12" s="130">
        <v>3338.31</v>
      </c>
      <c r="R12" s="132">
        <v>3.3944999999999999</v>
      </c>
      <c r="S12" s="136">
        <v>30103</v>
      </c>
      <c r="T12" s="130">
        <v>3411.24</v>
      </c>
      <c r="U12" s="134">
        <v>2.313E-3</v>
      </c>
      <c r="V12" s="134">
        <v>0.153775427377006</v>
      </c>
      <c r="W12" s="134">
        <v>2.8082458534704501E-3</v>
      </c>
    </row>
    <row r="13" spans="1:23">
      <c r="A13">
        <v>337</v>
      </c>
      <c r="B13">
        <v>9964</v>
      </c>
      <c r="C13" t="s">
        <v>3117</v>
      </c>
      <c r="D13" t="s">
        <v>3118</v>
      </c>
      <c r="E13" t="s">
        <v>65</v>
      </c>
      <c r="F13" t="s">
        <v>3119</v>
      </c>
      <c r="G13" t="s">
        <v>3120</v>
      </c>
      <c r="H13" t="s">
        <v>44</v>
      </c>
      <c r="I13" t="s">
        <v>1358</v>
      </c>
      <c r="J13" t="s">
        <v>69</v>
      </c>
      <c r="K13" t="s">
        <v>70</v>
      </c>
      <c r="L13" t="s">
        <v>46</v>
      </c>
      <c r="M13" t="s">
        <v>83</v>
      </c>
      <c r="N13" t="s">
        <v>1192</v>
      </c>
      <c r="O13" t="s">
        <v>51</v>
      </c>
      <c r="P13" t="s">
        <v>73</v>
      </c>
      <c r="Q13" s="130">
        <v>224.93</v>
      </c>
      <c r="R13" s="132">
        <v>2.9780000000000002</v>
      </c>
      <c r="S13" s="136">
        <v>22540.94</v>
      </c>
      <c r="T13" s="130">
        <v>150.989</v>
      </c>
      <c r="U13" s="134">
        <v>2.32E-4</v>
      </c>
      <c r="V13" s="134">
        <v>0.43837308000025299</v>
      </c>
      <c r="W13" s="134">
        <v>3.1191241146223802E-3</v>
      </c>
    </row>
    <row r="14" spans="1:23">
      <c r="A14">
        <v>337</v>
      </c>
      <c r="B14">
        <v>9964</v>
      </c>
      <c r="C14" t="s">
        <v>3121</v>
      </c>
      <c r="D14" t="s">
        <v>3122</v>
      </c>
      <c r="E14" t="s">
        <v>65</v>
      </c>
      <c r="F14" t="s">
        <v>3123</v>
      </c>
      <c r="G14" t="s">
        <v>3124</v>
      </c>
      <c r="H14" t="s">
        <v>44</v>
      </c>
      <c r="I14" t="s">
        <v>1358</v>
      </c>
      <c r="J14" t="s">
        <v>69</v>
      </c>
      <c r="K14" t="s">
        <v>219</v>
      </c>
      <c r="L14" t="s">
        <v>46</v>
      </c>
      <c r="M14" t="s">
        <v>83</v>
      </c>
      <c r="N14" t="s">
        <v>1192</v>
      </c>
      <c r="O14" t="s">
        <v>51</v>
      </c>
      <c r="P14" t="s">
        <v>73</v>
      </c>
      <c r="Q14" s="130">
        <v>763.03</v>
      </c>
      <c r="R14" s="132">
        <v>2.9780000000000002</v>
      </c>
      <c r="S14" s="136">
        <v>3835</v>
      </c>
      <c r="T14" s="130">
        <v>87.143000000000001</v>
      </c>
      <c r="U14" s="134">
        <v>1.8E-5</v>
      </c>
      <c r="V14" s="134">
        <v>0.25300636800264498</v>
      </c>
      <c r="W14" s="134">
        <v>1.80019782143014E-3</v>
      </c>
    </row>
    <row r="15" spans="1:23">
      <c r="A15">
        <v>337</v>
      </c>
      <c r="B15">
        <v>9964</v>
      </c>
      <c r="C15" t="s">
        <v>3125</v>
      </c>
      <c r="D15" t="s">
        <v>3126</v>
      </c>
      <c r="E15" t="s">
        <v>65</v>
      </c>
      <c r="F15" t="s">
        <v>3127</v>
      </c>
      <c r="G15" t="s">
        <v>3128</v>
      </c>
      <c r="H15" t="s">
        <v>44</v>
      </c>
      <c r="I15" t="s">
        <v>1358</v>
      </c>
      <c r="J15" t="s">
        <v>69</v>
      </c>
      <c r="K15" t="s">
        <v>739</v>
      </c>
      <c r="L15" t="s">
        <v>46</v>
      </c>
      <c r="M15" t="s">
        <v>83</v>
      </c>
      <c r="N15" t="s">
        <v>1192</v>
      </c>
      <c r="O15" t="s">
        <v>51</v>
      </c>
      <c r="P15" t="s">
        <v>73</v>
      </c>
      <c r="Q15" s="130">
        <v>2493.08</v>
      </c>
      <c r="R15" s="132">
        <v>2.9780000000000002</v>
      </c>
      <c r="S15" s="136">
        <v>1431.74</v>
      </c>
      <c r="T15" s="130">
        <v>106.298</v>
      </c>
      <c r="U15" s="134">
        <v>1.0900000000000001E-4</v>
      </c>
      <c r="V15" s="134">
        <v>0.30862055199710098</v>
      </c>
      <c r="W15" s="134">
        <v>2.1959053826974802E-3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35</vt:i4>
      </vt:variant>
      <vt:variant>
        <vt:lpstr>טווחים בעלי שם</vt:lpstr>
      </vt:variant>
      <vt:variant>
        <vt:i4>61</vt:i4>
      </vt:variant>
    </vt:vector>
  </HeadingPairs>
  <TitlesOfParts>
    <vt:vector size="96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UPDATE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'אפשרויות בחירה'!Issuer_Number_Type_V2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'אפשרויות בחירה'!Security_Number_Loans</vt:lpstr>
      <vt:lpstr>Stock_Exchange_Gov_Bonds</vt:lpstr>
      <vt:lpstr>Subordination_Risk</vt:lpstr>
      <vt:lpstr>Tradeable_Status_All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Underlying_Interest_Rates</vt:lpstr>
      <vt:lpstr>'אפשרויות בחירה'!Underlying_Interest_Rates_Der</vt:lpstr>
      <vt:lpstr>Valuation</vt:lpstr>
      <vt:lpstr>Valuation_Method</vt:lpstr>
      <vt:lpstr>What_is_rated</vt:lpstr>
      <vt:lpstr>what_is_rated_loans</vt:lpstr>
      <vt:lpstr>YEAR</vt:lpstr>
      <vt:lpstr>Yes_No_Bad_Debt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עדכון 4.12.2023</dc:title>
  <dc:creator>נירית שימרון</dc:creator>
  <cp:lastModifiedBy>Didi Mira</cp:lastModifiedBy>
  <cp:lastPrinted>2022-08-08T09:16:18Z</cp:lastPrinted>
  <dcterms:created xsi:type="dcterms:W3CDTF">2021-05-03T04:41:48Z</dcterms:created>
  <dcterms:modified xsi:type="dcterms:W3CDTF">2026-07-28T07:39:30Z</dcterms:modified>
</cp:coreProperties>
</file>