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8_{C31E1437-64F3-41A0-B872-E843B304CC3F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29" i="6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<sst xmlns="http://schemas.openxmlformats.org/spreadsheetml/2006/main" count="5322" uniqueCount="1479">
  <si>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</si>
  <si>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</si>
  <si>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</si>
  <si>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</si>
  <si>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</si>
  <si>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</si>
  <si>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</si>
  <si>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</si>
  <si>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</si>
  <si>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</si>
  <si>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</si>
  <si>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</si>
  <si>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</si>
  <si>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</si>
  <si>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</si>
  <si>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</si>
  <si>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</si>
  <si>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</si>
  <si>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</si>
  <si>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</si>
  <si>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</si>
  <si>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</si>
  <si>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</si>
  <si>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</si>
  <si>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</si>
  <si>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</si>
  <si>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</si>
  <si>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</si>
  <si>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</si>
  <si>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</si>
  <si>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</si>
  <si>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</si>
  <si>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</si>
  <si>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</si>
  <si>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</si>
  <si>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</si>
  <si>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</si>
  <si>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</si>
  <si>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</si>
  <si>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</si>
  <si>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</si>
  <si>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</si>
  <si>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</si>
  <si>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</si>
  <si>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</si>
  <si>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</si>
  <si>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</si>
  <si>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</si>
  <si>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</si>
  <si>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</si>
  <si>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</si>
  <si>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</si>
  <si>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</si>
  <si>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</si>
  <si>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</si>
  <si>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</si>
  <si>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</si>
  <si>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</si>
  <si>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</si>
  <si>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</si>
  <si>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</si>
  <si>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</si>
  <si>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</si>
  <si>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</si>
  <si>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</si>
  <si>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</si>
  <si>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</si>
  <si>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</si>
  <si>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</si>
  <si>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</si>
  <si>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</si>
  <si>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</si>
  <si>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</si>
  <si>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</si>
  <si>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</si>
  <si>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</si>
  <si>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</si>
  <si>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</si>
  <si>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</si>
  <si>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</si>
  <si>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</si>
  <si>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</si>
  <si>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</si>
  <si>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</si>
  <si>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</si>
  <si>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</si>
  <si>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</si>
  <si>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</si>
  <si>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</si>
  <si>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</si>
  <si>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</si>
  <si>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</si>
  <si>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</si>
  <si>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</si>
  <si>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</si>
  <si>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</si>
  <si>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</si>
  <si>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</si>
  <si>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</si>
  <si>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</si>
  <si>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</si>
  <si>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</si>
  <si>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</si>
  <si>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</si>
  <si>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</si>
  <si>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</si>
  <si>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</si>
  <si>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</si>
  <si>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</si>
  <si>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</si>
  <si>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</si>
  <si>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</si>
  <si>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</si>
  <si>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</si>
  <si>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</si>
  <si>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</si>
  <si>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</si>
  <si>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</si>
  <si>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</si>
  <si>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</si>
  <si>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</si>
  <si>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</si>
  <si>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</si>
  <si>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</si>
  <si>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</si>
  <si>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</si>
  <si>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</si>
  <si>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</si>
  <si>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</si>
  <si>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</si>
  <si>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</si>
  <si>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</si>
  <si>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</si>
  <si>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</si>
  <si>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</si>
  <si>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</si>
  <si>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</si>
  <si>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</si>
  <si>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</si>
  <si>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</si>
  <si>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</si>
  <si>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</si>
  <si>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</si>
  <si>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</si>
  <si>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</si>
  <si>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</si>
  <si>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</si>
  <si>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</si>
  <si>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</si>
  <si>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</si>
  <si>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</si>
  <si>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</si>
  <si>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</si>
  <si>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</si>
  <si>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</si>
  <si>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</si>
  <si>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</si>
  <si>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</si>
  <si>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</si>
  <si>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</si>
  <si>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</si>
  <si>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</si>
  <si>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</si>
  <si>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</si>
  <si>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</si>
  <si>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</si>
  <si>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</si>
  <si>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</si>
  <si>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</si>
  <si>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</si>
  <si>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</si>
  <si>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</si>
  <si>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</si>
  <si>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</si>
  <si>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</si>
  <si>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</si>
  <si>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</si>
  <si>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</si>
  <si>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</si>
  <si>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</si>
  <si>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</si>
  <si>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</si>
  <si>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</si>
  <si>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</si>
  <si>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</si>
  <si>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</si>
  <si>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</si>
  <si>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</si>
  <si>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</si>
  <si>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</si>
  <si>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</si>
  <si>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</si>
  <si>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</si>
  <si>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</si>
  <si>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</si>
  <si>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</si>
  <si>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</si>
  <si>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</si>
  <si>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</si>
  <si>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</si>
  <si>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</si>
  <si>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</si>
  <si>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</si>
  <si>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</si>
  <si>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</si>
  <si>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</si>
  <si>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</si>
  <si>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</si>
  <si>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</si>
  <si>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</si>
  <si>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</si>
  <si>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</si>
  <si>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</si>
  <si>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</si>
  <si>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</si>
  <si>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</si>
  <si>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</si>
  <si>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</si>
  <si>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</si>
  <si>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</si>
  <si>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</si>
  <si>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</si>
  <si>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</si>
  <si>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</si>
  <si>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</si>
  <si>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</si>
  <si>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</si>
  <si>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</si>
  <si>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</si>
  <si>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</si>
  <si>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</si>
  <si>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</si>
  <si>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</si>
  <si>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</si>
  <si>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</si>
  <si>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</si>
  <si>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</si>
  <si>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</si>
  <si>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</si>
  <si>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</si>
  <si>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</si>
  <si>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</si>
  <si>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</si>
  <si>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</si>
  <si>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</si>
  <si>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</si>
  <si>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</si>
  <si>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</si>
  <si>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</si>
  <si>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</si>
  <si>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</si>
  <si>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</si>
  <si>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</si>
  <si>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</si>
  <si>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</si>
  <si>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</si>
  <si>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</si>
  <si>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</si>
  <si>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</si>
  <si>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</si>
  <si>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</si>
  <si>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</si>
  <si>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</si>
  <si>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</si>
  <si>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</si>
  <si>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</si>
  <si>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</si>
  <si>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</si>
  <si>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</si>
  <si>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</si>
  <si>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</si>
  <si>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</si>
  <si>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</si>
  <si>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</si>
  <si>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</si>
  <si>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</si>
  <si>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</si>
  <si>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</si>
  <si>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</si>
  <si>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</si>
  <si>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</si>
  <si>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</si>
  <si>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</si>
  <si>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</si>
  <si>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</si>
  <si>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</si>
  <si>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</si>
  <si>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</si>
  <si>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</si>
  <si>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</si>
  <si>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</si>
  <si>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</si>
  <si>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</si>
  <si>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</si>
  <si>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</si>
  <si>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</si>
  <si>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</si>
  <si>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</si>
  <si>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</si>
  <si>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</si>
  <si>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</si>
  <si>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</si>
  <si>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</si>
  <si>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</si>
  <si>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</si>
  <si>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</si>
  <si>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</si>
  <si>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</si>
  <si>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</si>
  <si>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</si>
  <si>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</si>
  <si>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</si>
  <si>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</si>
  <si>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</si>
  <si>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</si>
  <si>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</si>
  <si>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</si>
  <si>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</si>
  <si>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</si>
  <si>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</si>
  <si>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</si>
  <si>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</si>
  <si>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</si>
  <si>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</si>
  <si>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</si>
  <si>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</si>
  <si>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</si>
  <si>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</si>
  <si>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</si>
  <si>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</si>
  <si>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</si>
  <si>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</si>
  <si>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</si>
  <si>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</si>
  <si>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</si>
  <si>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</si>
  <si>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</si>
  <si>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</si>
  <si>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</si>
  <si>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</si>
  <si>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</si>
  <si>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</si>
  <si>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</si>
  <si>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</si>
  <si>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</si>
  <si>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</si>
  <si>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</si>
  <si>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</si>
  <si>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</si>
  <si>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</si>
  <si>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</si>
  <si>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</si>
  <si>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</si>
  <si>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</si>
  <si>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</si>
  <si>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</si>
  <si>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</si>
  <si>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</si>
  <si>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</si>
  <si>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</si>
  <si>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</si>
  <si>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</si>
  <si>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</si>
  <si>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</si>
  <si>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</si>
  <si>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</si>
  <si>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</si>
  <si>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</si>
  <si>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</si>
  <si>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</si>
  <si>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</si>
  <si>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</si>
  <si>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</si>
  <si>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</si>
  <si>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</si>
  <si>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</si>
  <si>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</si>
  <si>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</si>
  <si>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</si>
  <si>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</si>
  <si>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</si>
  <si>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</si>
  <si>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</si>
  <si>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</si>
  <si>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</si>
  <si>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</si>
  <si>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</si>
  <si>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</si>
  <si>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</si>
  <si>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</si>
  <si>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</si>
  <si>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</si>
  <si>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</si>
  <si>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</si>
  <si>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</si>
  <si>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</si>
  <si>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</si>
  <si>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</si>
  <si>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</si>
  <si>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</si>
  <si>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</si>
  <si>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</si>
  <si>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</si>
  <si>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</si>
  <si>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</si>
  <si>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</si>
  <si>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</si>
  <si>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</si>
  <si>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</si>
  <si>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</si>
  <si>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</si>
  <si>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</si>
  <si>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</si>
  <si>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</si>
  <si>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</si>
  <si>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</si>
  <si>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</si>
  <si>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</si>
  <si>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</si>
  <si>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</si>
  <si>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</si>
  <si>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</si>
  <si>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</si>
  <si>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</si>
  <si>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</si>
  <si>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</si>
  <si>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</si>
  <si>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</si>
  <si>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</si>
  <si>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</si>
  <si>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</si>
  <si>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</si>
  <si>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</si>
  <si>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</si>
  <si>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</si>
  <si>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</si>
  <si>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</si>
  <si>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</si>
  <si>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</si>
  <si>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</si>
  <si>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</si>
  <si>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</si>
  <si>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</si>
  <si>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</si>
  <si>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</si>
  <si>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</si>
  <si>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</si>
  <si>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</si>
  <si>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</si>
  <si>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</si>
  <si>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</si>
  <si>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</si>
  <si>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</si>
  <si>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</si>
  <si>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</si>
  <si>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</si>
  <si>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</si>
  <si>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</si>
  <si>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</si>
  <si>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</si>
  <si>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</si>
  <si>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</si>
  <si>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</si>
  <si>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</si>
  <si>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</si>
  <si>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</si>
  <si>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</si>
  <si>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</si>
  <si>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</si>
  <si>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</si>
  <si>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</si>
  <si>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</si>
  <si>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</si>
  <si>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</si>
  <si>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</si>
  <si>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</si>
  <si>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</si>
  <si>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</si>
  <si>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</si>
  <si>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</si>
  <si>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</si>
  <si>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</si>
  <si>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</si>
  <si>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</si>
  <si>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</si>
  <si>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</si>
  <si>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</si>
  <si>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</si>
  <si>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</si>
  <si>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</si>
  <si>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</si>
  <si>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</si>
  <si>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</si>
  <si>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</si>
  <si>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</si>
  <si>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</si>
  <si>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</si>
  <si>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</si>
  <si>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</si>
  <si>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</si>
  <si>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</si>
  <si>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</si>
  <si>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</si>
  <si>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</si>
  <si>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</si>
  <si>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</si>
  <si>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</si>
  <si>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</si>
  <si>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</si>
  <si>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</si>
  <si>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</si>
  <si>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</si>
  <si>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</si>
  <si>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</si>
  <si>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</si>
  <si>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</si>
  <si>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</si>
  <si>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</si>
  <si>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</si>
  <si>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</si>
  <si>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</si>
  <si>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</si>
  <si>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</si>
  <si>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</si>
  <si>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</si>
  <si>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</si>
  <si>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</si>
  <si>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</si>
  <si>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</si>
  <si>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</si>
  <si>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</si>
  <si>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</si>
  <si>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</si>
  <si>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</si>
  <si>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</si>
  <si>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</si>
  <si>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</si>
  <si>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</si>
  <si>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</si>
  <si>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</si>
  <si>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</si>
  <si>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</si>
  <si>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</si>
  <si>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</si>
  <si>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</si>
  <si>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</si>
  <si>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</si>
  <si>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</si>
  <si>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</si>
  <si>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</si>
  <si>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</si>
  <si>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</si>
  <si>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</si>
  <si>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</si>
  <si>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</si>
  <si>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</si>
  <si>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</si>
  <si>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</si>
  <si>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</si>
  <si>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</si>
  <si>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</si>
  <si>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</si>
  <si>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</si>
  <si>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</si>
  <si>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</si>
  <si>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</si>
  <si>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</si>
  <si>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</si>
  <si>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</si>
  <si>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</si>
  <si>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</si>
  <si>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</si>
  <si>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</si>
  <si>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</si>
  <si>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</si>
  <si>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</si>
  <si>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</si>
  <si>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</si>
  <si>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</si>
  <si>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</si>
  <si>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</si>
  <si>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</si>
  <si>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</si>
  <si>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</si>
  <si>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</si>
  <si>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</si>
  <si>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</si>
  <si>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</si>
  <si>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</si>
  <si>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</si>
  <si>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</si>
  <si>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</si>
  <si>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</si>
  <si>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</si>
  <si>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</si>
  <si>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</si>
  <si>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</si>
  <si>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</si>
  <si>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</si>
  <si>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</si>
  <si>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</si>
  <si>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</si>
  <si>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</si>
  <si>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</si>
  <si>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</si>
  <si>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</si>
  <si>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</si>
  <si>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</si>
  <si>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</si>
  <si>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</si>
  <si>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</si>
  <si>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</si>
  <si>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</si>
  <si>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</si>
  <si>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</si>
  <si>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</si>
  <si>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</si>
  <si>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</si>
  <si>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</si>
  <si>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</si>
  <si>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</si>
  <si>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</si>
  <si>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</si>
  <si>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</si>
  <si>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</si>
  <si>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</si>
  <si>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</si>
  <si>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</si>
  <si>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</si>
  <si>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</si>
  <si>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</si>
  <si>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</si>
  <si>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</si>
  <si>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</si>
  <si>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</si>
  <si>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</si>
  <si>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</si>
  <si>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</si>
  <si>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</si>
  <si>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</si>
  <si>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</si>
  <si>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</si>
  <si>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</si>
  <si>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</si>
  <si>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</si>
  <si>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</si>
  <si>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</si>
  <si>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</si>
  <si>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</si>
  <si>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</si>
  <si>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</si>
  <si>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</si>
  <si>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</si>
  <si>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</si>
  <si>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</si>
  <si>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</si>
  <si>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</si>
  <si>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</si>
  <si>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</si>
  <si>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</si>
  <si>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</si>
  <si>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</si>
  <si>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</si>
  <si>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</si>
  <si>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</si>
  <si>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</si>
  <si>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</si>
  <si>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</si>
  <si>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</si>
  <si>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</si>
  <si>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</si>
  <si>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</si>
  <si>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</si>
  <si>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</si>
  <si>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</si>
  <si>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</si>
  <si>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</si>
  <si>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</si>
  <si>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</si>
  <si>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</si>
  <si>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</si>
  <si>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</si>
  <si>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</si>
  <si>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</si>
  <si>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</si>
  <si>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</si>
  <si>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</si>
  <si>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</si>
  <si>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</si>
  <si>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</si>
  <si>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</si>
  <si>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</si>
  <si>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</si>
  <si>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</si>
  <si>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</si>
  <si>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</si>
  <si>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</si>
  <si>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</si>
  <si>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</si>
  <si>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</si>
  <si>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</si>
  <si>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</si>
  <si>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</si>
  <si>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</si>
  <si>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</si>
  <si>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</si>
  <si>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</si>
  <si>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</si>
  <si>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</si>
  <si>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</si>
  <si>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</si>
  <si>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</si>
  <si>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</si>
  <si>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</si>
  <si>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</si>
  <si>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</si>
  <si>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</si>
  <si>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</si>
  <si>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</si>
  <si>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</si>
  <si>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</si>
  <si>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</si>
  <si>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</si>
  <si>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</si>
  <si>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</si>
  <si>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</si>
  <si>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</si>
  <si>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</si>
  <si>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</si>
  <si>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</si>
  <si>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</si>
  <si>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</si>
  <si>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</si>
  <si>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</si>
  <si>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</si>
  <si>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</si>
  <si>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</si>
  <si>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</si>
  <si>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</si>
  <si>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</si>
  <si>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</si>
  <si>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</si>
  <si>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</si>
  <si>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</si>
  <si>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</si>
  <si>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</si>
  <si>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</si>
  <si>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</si>
  <si>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</si>
  <si>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</si>
  <si>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</si>
  <si>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</si>
  <si>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</si>
  <si>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</si>
  <si>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</si>
  <si>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</si>
  <si>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</si>
  <si>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</si>
  <si>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</si>
  <si>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</si>
  <si>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</si>
  <si>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</si>
  <si>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</si>
  <si>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</si>
  <si>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</si>
  <si>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</si>
  <si>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</si>
  <si>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</si>
  <si>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</si>
  <si>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</si>
  <si>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</si>
  <si>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</si>
  <si>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</si>
  <si>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</si>
  <si>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</si>
  <si>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</si>
  <si>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</si>
  <si>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</si>
  <si>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</si>
  <si>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</si>
  <si>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</si>
  <si>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</si>
  <si>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</si>
  <si>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</si>
  <si>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</si>
  <si>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</si>
  <si>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</si>
  <si>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</si>
  <si>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</si>
  <si>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</si>
  <si>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</si>
  <si>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</si>
  <si>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</si>
  <si>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</si>
  <si>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</si>
  <si>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</si>
  <si>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</si>
  <si>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</si>
  <si>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</si>
  <si>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</si>
  <si>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</si>
  <si>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</si>
  <si>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</si>
  <si>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</si>
  <si>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</si>
  <si>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</si>
  <si>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</si>
  <si>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</si>
  <si>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</si>
  <si>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</si>
  <si>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</si>
  <si>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</si>
  <si>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</si>
  <si>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</si>
  <si>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</si>
  <si>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</si>
  <si>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</si>
  <si>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</si>
  <si>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</si>
  <si>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</si>
  <si>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</si>
  <si>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</si>
  <si>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</si>
  <si>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</si>
  <si>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</si>
  <si>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</si>
  <si>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</si>
  <si>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</si>
  <si>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</si>
  <si>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</si>
  <si>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</si>
  <si>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</si>
  <si>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</si>
  <si>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</si>
  <si>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</si>
  <si>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</si>
  <si>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</si>
  <si>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</si>
  <si>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</si>
  <si>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</si>
  <si>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</si>
  <si>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</si>
  <si>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</si>
  <si>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</si>
  <si>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</si>
  <si>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</si>
  <si>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</si>
  <si>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</si>
  <si>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</si>
  <si>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</si>
  <si>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</si>
  <si>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</si>
  <si>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</si>
  <si>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</si>
  <si>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</si>
  <si>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</si>
  <si>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</si>
  <si>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</si>
  <si>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</si>
  <si>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</si>
  <si>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</si>
  <si>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</si>
  <si>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</si>
  <si>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</si>
  <si>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</si>
  <si>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</si>
  <si>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</si>
  <si>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</si>
  <si>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</si>
  <si>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</si>
  <si>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</si>
  <si>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</si>
  <si>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</si>
  <si>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</si>
  <si>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</si>
  <si>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</si>
  <si>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</si>
  <si>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</si>
  <si>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</si>
  <si>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</si>
  <si>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</si>
  <si>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</si>
  <si>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</si>
  <si>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</si>
  <si>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</si>
  <si>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</si>
  <si>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</si>
  <si>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</si>
  <si>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</si>
  <si>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</si>
  <si>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</si>
  <si>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</si>
  <si>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</si>
  <si>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</si>
  <si>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</si>
  <si>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</si>
  <si>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</si>
  <si>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</si>
  <si>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</si>
  <si>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</si>
  <si>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</si>
  <si>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</si>
  <si>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</si>
  <si>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</si>
  <si>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</si>
  <si>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</si>
  <si>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</si>
  <si>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</si>
  <si>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</si>
  <si>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</si>
  <si>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</si>
  <si>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</si>
  <si>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</si>
  <si>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</si>
  <si>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</si>
  <si>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</si>
  <si>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</si>
  <si>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</si>
  <si>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</si>
  <si>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</si>
  <si>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</si>
  <si>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</si>
  <si>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</si>
  <si>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</si>
  <si>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</si>
  <si>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</si>
  <si>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</si>
  <si>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</si>
  <si>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</si>
  <si>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</si>
  <si>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</si>
  <si>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</si>
  <si>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</si>
  <si>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</si>
  <si>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</si>
  <si>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</si>
  <si>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</si>
  <si>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</si>
  <si>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</si>
  <si>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</si>
  <si>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</si>
  <si>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</si>
  <si>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</si>
  <si>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</si>
  <si>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</si>
  <si>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</si>
  <si>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</si>
  <si>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</si>
  <si>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</si>
  <si>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</si>
  <si>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</si>
  <si>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</si>
  <si>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</si>
  <si>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</si>
  <si>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</si>
  <si>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</si>
  <si>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</si>
  <si>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</si>
  <si>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</si>
  <si>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</si>
  <si>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</si>
  <si>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</si>
  <si>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</si>
  <si>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</si>
  <si>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</si>
  <si>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</si>
  <si>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</si>
  <si>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</si>
  <si>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</si>
  <si>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</si>
  <si>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</si>
  <si>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</si>
  <si>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</si>
  <si>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</si>
  <si>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</si>
  <si>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</si>
  <si>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</si>
  <si>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</si>
  <si>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</si>
  <si>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</si>
  <si>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</si>
  <si>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</si>
  <si>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</si>
  <si>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</si>
  <si>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</si>
  <si>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</si>
  <si>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</si>
  <si>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</si>
  <si>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</si>
  <si>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</si>
  <si>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</si>
  <si>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</si>
  <si>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</si>
  <si>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</si>
  <si>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</si>
  <si>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</si>
  <si>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</si>
  <si>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</si>
  <si>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</si>
  <si>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</si>
  <si>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</si>
  <si>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</si>
  <si>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</si>
  <si>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</si>
  <si>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</si>
  <si>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</si>
  <si>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</si>
  <si>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</si>
  <si>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</si>
  <si>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</si>
  <si>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</si>
  <si>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</si>
  <si>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</si>
  <si>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</si>
  <si>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</si>
  <si>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</si>
  <si>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</si>
  <si>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</si>
  <si>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</si>
  <si>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</si>
  <si>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</si>
  <si>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</si>
  <si>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</si>
  <si>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</si>
  <si>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</si>
  <si>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</si>
  <si>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</si>
  <si>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</si>
  <si>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</si>
  <si>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</si>
  <si>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</si>
  <si>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</si>
  <si>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</si>
  <si>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</si>
  <si>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</si>
  <si>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</si>
  <si>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</si>
  <si>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</si>
  <si>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</si>
  <si>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</si>
  <si>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</si>
  <si>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</si>
  <si>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</si>
  <si>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</si>
  <si>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</si>
  <si>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</si>
  <si>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</si>
  <si>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</si>
  <si>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</si>
  <si>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</si>
  <si>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</si>
  <si>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</si>
  <si>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</si>
  <si>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</si>
  <si>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</si>
  <si>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</si>
  <si>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</si>
  <si>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</si>
  <si>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</si>
  <si>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</si>
  <si>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</si>
  <si>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</si>
  <si>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</si>
  <si>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</si>
  <si>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</si>
  <si>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</si>
  <si>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</si>
  <si>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</si>
  <si>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</si>
  <si>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</si>
  <si>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</si>
  <si>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</si>
  <si>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</si>
  <si>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</si>
  <si>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</si>
  <si>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</si>
  <si>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</si>
  <si>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</si>
  <si>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</si>
  <si>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</si>
  <si>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</si>
  <si>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</si>
  <si>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</si>
  <si>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</si>
  <si>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</si>
  <si>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</si>
  <si>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</si>
  <si>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</si>
  <si>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</si>
  <si>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</si>
  <si>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</si>
  <si>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</si>
  <si>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</si>
  <si>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</si>
  <si>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</si>
  <si>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</si>
  <si>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</si>
  <si>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</si>
  <si>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</si>
  <si>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</si>
  <si>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</si>
  <si>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</si>
  <si>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</si>
  <si>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</si>
  <si>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</si>
  <si>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</si>
  <si>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</si>
  <si>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</si>
  <si>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</si>
  <si>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</si>
  <si>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</si>
  <si>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</si>
  <si>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</si>
  <si>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</si>
  <si>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</si>
  <si>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</si>
  <si>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</si>
  <si>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</si>
  <si>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</si>
  <si>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</si>
  <si>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</si>
  <si>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</si>
  <si>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</si>
  <si>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</si>
  <si>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</si>
  <si>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</si>
  <si>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</si>
  <si>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</si>
  <si>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</si>
  <si>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</si>
  <si>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</si>
  <si>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</si>
  <si>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</si>
  <si>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</si>
  <si>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</si>
  <si>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</si>
  <si>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</si>
  <si>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</si>
  <si>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</si>
  <si>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</si>
  <si>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</si>
  <si>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</si>
  <si>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</si>
  <si>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</si>
  <si>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</si>
  <si>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</si>
  <si>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</si>
  <si>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</si>
  <si>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</si>
  <si>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</si>
  <si>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</si>
  <si>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</si>
  <si>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</si>
  <si>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</si>
  <si>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</si>
  <si>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</si>
  <si>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</si>
  <si>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</si>
  <si>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</si>
  <si>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</si>
  <si>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</si>
  <si>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</si>
  <si>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</si>
  <si>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</si>
  <si>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</si>
  <si>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</si>
  <si>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</si>
  <si>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</si>
  <si>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</si>
  <si>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</si>
  <si>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</si>
  <si>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</si>
  <si>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</si>
  <si>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</si>
  <si>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</si>
  <si>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</si>
  <si>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</si>
  <si>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</si>
  <si>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</si>
  <si>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</si>
  <si>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</si>
  <si>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</si>
  <si>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</si>
  <si>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</si>
  <si>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</si>
  <si>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</si>
  <si>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</si>
  <si>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</si>
  <si>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</si>
  <si>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</si>
  <si>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</si>
  <si>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</si>
  <si>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</si>
  <si>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</si>
  <si>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</si>
  <si>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</si>
  <si>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</si>
  <si>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</si>
  <si>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</si>
  <si>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</si>
  <si>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</si>
  <si>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</si>
  <si>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</si>
  <si>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</si>
  <si>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</si>
  <si>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</si>
  <si>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</si>
  <si>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</si>
  <si>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</si>
  <si>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</si>
  <si>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</si>
  <si>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</si>
  <si>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</si>
  <si>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</si>
  <si>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</si>
  <si>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</si>
  <si>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</si>
  <si>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</si>
  <si>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</si>
  <si>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</si>
  <si>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</si>
  <si>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</si>
  <si>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</si>
  <si>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</si>
  <si>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</si>
  <si>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</si>
  <si>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</si>
  <si>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</si>
  <si>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</si>
  <si>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</si>
  <si>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</si>
  <si>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</si>
  <si>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</si>
  <si>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</si>
  <si>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</si>
  <si>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</si>
  <si>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</si>
  <si>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</si>
  <si>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</si>
  <si>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</si>
  <si>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</si>
  <si>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</si>
  <si>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</si>
  <si>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</si>
  <si>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</si>
  <si>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</si>
  <si>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</si>
  <si>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</si>
  <si>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</si>
  <si>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</si>
  <si>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</si>
  <si>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</si>
  <si>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</si>
  <si>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</si>
  <si>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</si>
  <si>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</si>
  <si>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</si>
  <si>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</si>
  <si>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</si>
  <si>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</si>
  <si>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</si>
  <si>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</si>
  <si>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</si>
  <si>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</si>
  <si>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</si>
  <si>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</si>
  <si>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</si>
  <si>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</si>
  <si>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</si>
  <si>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</si>
  <si>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</si>
  <si>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</si>
  <si>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</si>
  <si>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</si>
  <si>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</si>
  <si>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</si>
  <si>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</si>
  <si>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</si>
  <si>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</si>
  <si>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</si>
  <si>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</si>
  <si>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</si>
  <si>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</si>
  <si>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</si>
  <si>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</si>
  <si>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</si>
  <si>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</si>
  <si>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</si>
  <si>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</si>
  <si>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</si>
  <si>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</si>
  <si>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</si>
  <si>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</si>
  <si>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</si>
  <si>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</si>
  <si>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</si>
  <si>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</si>
  <si>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</si>
  <si>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</si>
  <si>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</si>
  <si>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</si>
  <si>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</si>
  <si>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</si>
  <si>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</si>
  <si>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</si>
  <si>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</si>
  <si>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</si>
  <si>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</si>
  <si>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</si>
  <si>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</si>
  <si>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</si>
  <si>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</si>
  <si>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</si>
  <si>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</si>
  <si>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</si>
  <si>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</si>
  <si>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</si>
  <si>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</si>
  <si>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</si>
  <si>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</si>
  <si>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</si>
  <si>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</si>
  <si>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</si>
  <si>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</si>
  <si>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</si>
  <si>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</si>
  <si>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</si>
  <si>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</si>
  <si>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</si>
  <si>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</si>
  <si>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</si>
  <si>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</si>
  <si>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</si>
  <si>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</si>
  <si>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</si>
  <si>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</si>
  <si>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</si>
  <si>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</si>
  <si>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</si>
  <si>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</si>
  <si>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</si>
  <si>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</si>
  <si>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</si>
  <si>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</si>
  <si>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</si>
  <si>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</si>
  <si>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</si>
  <si>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</si>
  <si>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</si>
  <si>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</si>
  <si>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</si>
  <si>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</si>
  <si>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</si>
  <si>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</si>
  <si>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</si>
  <si>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</si>
  <si>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</si>
  <si>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</si>
  <si>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</si>
  <si>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</si>
  <si>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</si>
  <si>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</si>
  <si>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</si>
  <si>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</si>
  <si>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</si>
  <si>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</si>
  <si>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</si>
  <si>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</si>
  <si>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</si>
  <si>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</si>
  <si>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</si>
  <si>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</si>
  <si>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</si>
  <si>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</si>
  <si>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</si>
  <si>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</si>
  <si>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</si>
  <si>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</si>
  <si>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</si>
  <si>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</si>
  <si>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</si>
  <si>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</si>
  <si>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</si>
  <si>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</si>
  <si>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</si>
  <si>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</si>
  <si>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</si>
  <si>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</si>
  <si>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</si>
  <si>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</si>
  <si>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</si>
  <si>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</si>
  <si>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</si>
  <si>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</si>
  <si>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</si>
  <si>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</si>
  <si>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</si>
  <si>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</si>
  <si>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</si>
  <si>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</si>
  <si>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</si>
  <si>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</si>
  <si>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</si>
  <si>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</si>
  <si>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</si>
  <si>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</si>
  <si>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</si>
  <si>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</si>
  <si>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</si>
  <si>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</si>
  <si>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</si>
  <si>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</si>
  <si>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</si>
  <si>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</si>
  <si>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</si>
  <si>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</si>
  <si>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</si>
  <si>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</si>
  <si>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</si>
  <si>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</si>
  <si>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</si>
  <si>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</si>
  <si>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</si>
  <si>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</si>
  <si>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</si>
  <si>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</si>
  <si>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</si>
  <si>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</si>
  <si>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</si>
  <si>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</si>
  <si>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</si>
  <si>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</si>
  <si>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</si>
  <si>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</si>
  <si>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</si>
  <si>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</si>
  <si>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</si>
  <si>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</si>
  <si>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</si>
  <si>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</si>
  <si>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</si>
  <si>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</si>
  <si>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</si>
  <si>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</si>
  <si>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</si>
  <si>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</si>
  <si>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</si>
  <si>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</si>
  <si>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</si>
  <si>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</si>
  <si>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</si>
  <si>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</si>
  <si>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</si>
  <si>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</si>
  <si>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</si>
  <si>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</si>
  <si>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</si>
  <si>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</si>
  <si>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</si>
  <si>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</si>
  <si>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</si>
  <si>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</si>
  <si>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</si>
  <si>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</si>
  <si>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</si>
  <si>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</si>
  <si>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</si>
  <si>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</si>
  <si>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</si>
  <si>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</si>
  <si>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</si>
  <si>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</si>
  <si>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</si>
  <si>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</si>
  <si>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</si>
  <si>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</si>
  <si>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</si>
  <si>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</si>
  <si>
    <t>570002618_g1405_Yield326.xlsx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</si>
</sst>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" dataDxfId="1" tableBorderDxfId="2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27"/>
    <tableColumn id="3" xr3:uid="{00000000-0010-0000-0100-000003000000}" name="שיעור מסך הנכסים ינואר " dataDxfId="26"/>
    <tableColumn id="4" xr3:uid="{00000000-0010-0000-0100-000004000000}" name="התרומה לתשואה פברואר" dataDxfId="25"/>
    <tableColumn id="5" xr3:uid="{00000000-0010-0000-0100-000005000000}" name="שיעור מסך הנכסים פברואר" dataDxfId="24"/>
    <tableColumn id="6" xr3:uid="{00000000-0010-0000-0100-000006000000}" name="התרומה לתשואה מרץ" dataDxfId="23"/>
    <tableColumn id="7" xr3:uid="{00000000-0010-0000-0100-000007000000}" name="שיעור מסך הנכסים מרץ" dataDxfId="22"/>
    <tableColumn id="8" xr3:uid="{00000000-0010-0000-0100-000008000000}" name="התרומה לתשואה אפריל" dataDxfId="21"/>
    <tableColumn id="9" xr3:uid="{00000000-0010-0000-0100-000009000000}" name="שיעור מסך הנכסים אפריל" dataDxfId="20"/>
    <tableColumn id="10" xr3:uid="{00000000-0010-0000-0100-00000A000000}" name="התרומה לתשואה מאי " dataDxfId="19"/>
    <tableColumn id="11" xr3:uid="{00000000-0010-0000-0100-00000B000000}" name="שיעור מסך הנכסים מאי" dataDxfId="18"/>
    <tableColumn id="12" xr3:uid="{00000000-0010-0000-0100-00000C000000}" name="התרומה לתשואה יוני" dataDxfId="17"/>
    <tableColumn id="13" xr3:uid="{00000000-0010-0000-0100-00000D000000}" name="שיעור מסך הנכסים יוני" dataDxfId="16"/>
    <tableColumn id="14" xr3:uid="{00000000-0010-0000-0100-00000E000000}" name="התרומה לתשואה יולי" dataDxfId="15"/>
    <tableColumn id="15" xr3:uid="{00000000-0010-0000-0100-00000F000000}" name="שיעור מסך הנכסים יולי " dataDxfId="14"/>
    <tableColumn id="16" xr3:uid="{00000000-0010-0000-0100-000010000000}" name="התרומה לתשואה אוגוסט" dataDxfId="13"/>
    <tableColumn id="17" xr3:uid="{00000000-0010-0000-0100-000011000000}" name="שיעור מסך הנכסים אוגוסט" dataDxfId="12"/>
    <tableColumn id="18" xr3:uid="{00000000-0010-0000-0100-000012000000}" name="התרומה לתשואה ספטמבר " dataDxfId="11"/>
    <tableColumn id="19" xr3:uid="{00000000-0010-0000-0100-000013000000}" name="שיעור מסך הנכסים ספטמבר " dataDxfId="10"/>
    <tableColumn id="20" xr3:uid="{00000000-0010-0000-0100-000014000000}" name="התרומה לתשואה אוקטובר" dataDxfId="9"/>
    <tableColumn id="21" xr3:uid="{00000000-0010-0000-0100-000015000000}" name="שיעור מסך הנכסים אוקטובר" dataDxfId="8"/>
    <tableColumn id="22" xr3:uid="{00000000-0010-0000-0100-000016000000}" name="התרומה לתשואה נובמבר" dataDxfId="7"/>
    <tableColumn id="23" xr3:uid="{00000000-0010-0000-0100-000017000000}" name="שיעור מסך הנכסים נובמבר " dataDxfId="6"/>
    <tableColumn id="24" xr3:uid="{00000000-0010-0000-0100-000018000000}" name="התרומה לתשואה דצמבר " dataDxfId="5"/>
    <tableColumn id="25" xr3:uid="{00000000-0010-0000-0100-000019000000}" name="שיעור מסך הנכסים דצמבר" dataDxfId="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0" tableBorderDxfId="36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35"/>
    <tableColumn id="3" xr3:uid="{00000000-0010-0000-0000-000003000000}" name="שיעור מסך הנכסים ינואר-מרץ " dataDxfId="34"/>
    <tableColumn id="4" xr3:uid="{00000000-0010-0000-0000-000004000000}" name="התרומה לתשואה ינואר-יוני " dataDxfId="33"/>
    <tableColumn id="5" xr3:uid="{00000000-0010-0000-0000-000005000000}" name="שיעור מסך הנכסים ינואר-יוני " dataDxfId="32"/>
    <tableColumn id="6" xr3:uid="{00000000-0010-0000-0000-000006000000}" name="התרומה לתשואה ינואר-ספטמבר " dataDxfId="31"/>
    <tableColumn id="7" xr3:uid="{00000000-0010-0000-0000-000007000000}" name="שיעור מסך הנכסים ינואר-ספטמבר " dataDxfId="30"/>
    <tableColumn id="8" xr3:uid="{00000000-0010-0000-0000-000008000000}" name="התרומה לתשואה ינואר-דצמבר " dataDxfId="29"/>
    <tableColumn id="9" xr3:uid="{00000000-0010-0000-0000-000009000000}" name="שיעור מסך הנכסים ינואר-דצמבר" dataDxfId="2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7"/>
  <sheetViews>
    <sheetView showGridLines="0" rightToLeft="1" tabSelected="1" topLeftCell="A5" workbookViewId="0">
      <selection activeCell="B38" sqref="B38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1405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6.899999999999999" customHeight="1" x14ac:dyDescent="0.2">
      <c r="A32" s="22" t="s">
        <v>899</v>
      </c>
      <c r="B32" s="41" t="str">
        <f ca="1">IFERROR(VLOOKUP($B$30,INDIRECT($C$29),C32,0), "שם מסלול")</f>
        <v>עיריית ת"א תגמולים מסלול אג"ח.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תגמולים של עובדים בעירית ת"א-יפו א.ש.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570002618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570002618_g1405_Yield326.xlsx</v>
      </c>
      <c r="C35" s="88"/>
    </row>
    <row r="36" spans="1:4" x14ac:dyDescent="0.2">
      <c r="A36" s="87" t="s">
        <v>902</v>
      </c>
      <c r="B36" s="38">
        <v>1</v>
      </c>
      <c r="D36" s="39"/>
    </row>
    <row r="37" spans="1:4" x14ac:dyDescent="0.2">
      <c r="B37" s="42" t="s">
        <v>1478</v>
      </c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opLeftCell="A34" zoomScale="80" zoomScaleNormal="80" workbookViewId="0">
      <selection activeCell="B70" sqref="B70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1405</v>
      </c>
      <c r="D2" s="90"/>
      <c r="E2" s="90"/>
    </row>
    <row r="3" spans="2:31" ht="18.75" x14ac:dyDescent="0.3">
      <c r="B3" s="13" t="s">
        <v>28</v>
      </c>
      <c r="C3" s="36" t="str">
        <f ca="1">הנחיות!B32</f>
        <v>עיריית ת"א תגמולים מסלול אג"ח.</v>
      </c>
      <c r="D3" s="36"/>
    </row>
    <row r="4" spans="2:31" ht="18.75" x14ac:dyDescent="0.3">
      <c r="B4" s="12" t="s">
        <v>27</v>
      </c>
      <c r="C4" s="36" t="str">
        <f ca="1">הנחיות!B33</f>
        <v>תגמולים של עובדים בעירית ת"א-יפו א.ש.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1">
        <v>0</v>
      </c>
      <c r="D7" s="92">
        <v>3.8407253291160202E-2</v>
      </c>
      <c r="E7" s="93">
        <v>2.0000000000000001E-4</v>
      </c>
      <c r="F7" s="94">
        <v>5.7057616349241398E-2</v>
      </c>
      <c r="G7" s="91">
        <v>1E-4</v>
      </c>
      <c r="H7" s="92">
        <v>7.61027021659898E-2</v>
      </c>
      <c r="I7" s="93">
        <v>-5.0000000000000001E-4</v>
      </c>
      <c r="J7" s="94">
        <v>5.17823663755844E-2</v>
      </c>
      <c r="K7" s="91">
        <v>-5.0000000000000001E-4</v>
      </c>
      <c r="L7" s="92">
        <v>5.04038314842747E-2</v>
      </c>
      <c r="M7" s="93">
        <v>5.9999999999999995E-4</v>
      </c>
      <c r="N7" s="94">
        <v>5.0724194999109899E-2</v>
      </c>
      <c r="O7" s="91">
        <v>5.0000000000000001E-4</v>
      </c>
      <c r="P7" s="92">
        <v>4.4753392968417703E-2</v>
      </c>
      <c r="Q7" s="93">
        <v>0</v>
      </c>
      <c r="R7" s="94">
        <v>4.6012005778554098E-2</v>
      </c>
      <c r="S7" s="91">
        <v>1E-4</v>
      </c>
      <c r="T7" s="92">
        <v>5.2359446204268703E-2</v>
      </c>
      <c r="U7" s="93"/>
      <c r="V7" s="94"/>
      <c r="W7" s="91"/>
      <c r="X7" s="92"/>
      <c r="Y7" s="93"/>
      <c r="Z7" s="94"/>
    </row>
    <row r="8" spans="2:31" x14ac:dyDescent="0.25">
      <c r="B8" s="3" t="s">
        <v>1477</v>
      </c>
      <c r="C8" s="91">
        <v>3.0000000000000001E-3</v>
      </c>
      <c r="D8" s="92">
        <v>0.47051049185268801</v>
      </c>
      <c r="E8" s="93">
        <v>1.6999999999999999E-3</v>
      </c>
      <c r="F8" s="94">
        <v>0.43835596883116401</v>
      </c>
      <c r="G8" s="91">
        <v>-3.3E-3</v>
      </c>
      <c r="H8" s="92">
        <v>0.43234059352802101</v>
      </c>
      <c r="I8" s="93">
        <v>2E-3</v>
      </c>
      <c r="J8" s="94">
        <v>0.46159435590153503</v>
      </c>
      <c r="K8" s="91">
        <v>5.3E-3</v>
      </c>
      <c r="L8" s="92">
        <v>0.45736662824730601</v>
      </c>
      <c r="M8" s="93">
        <v>3.3E-3</v>
      </c>
      <c r="N8" s="94">
        <v>0.45862413297152099</v>
      </c>
      <c r="O8" s="91">
        <v>-1.1999999999999999E-3</v>
      </c>
      <c r="P8" s="92">
        <v>0.46722023386003803</v>
      </c>
      <c r="Q8" s="93">
        <v>8.0000000000000004E-4</v>
      </c>
      <c r="R8" s="94">
        <v>0.46627150298395698</v>
      </c>
      <c r="S8" s="91">
        <v>-2.8999999999999998E-3</v>
      </c>
      <c r="T8" s="92">
        <v>0.45375010796929799</v>
      </c>
      <c r="U8" s="93"/>
      <c r="V8" s="94"/>
      <c r="W8" s="91"/>
      <c r="X8" s="92"/>
      <c r="Y8" s="93"/>
      <c r="Z8" s="94"/>
    </row>
    <row r="9" spans="2:31" x14ac:dyDescent="0.25">
      <c r="B9" s="3" t="s">
        <v>2</v>
      </c>
      <c r="C9" s="91">
        <v>0</v>
      </c>
      <c r="D9" s="92">
        <v>0</v>
      </c>
      <c r="E9" s="93">
        <v>0</v>
      </c>
      <c r="F9" s="94">
        <v>0</v>
      </c>
      <c r="G9" s="91">
        <v>0</v>
      </c>
      <c r="H9" s="92">
        <v>0</v>
      </c>
      <c r="I9" s="93">
        <v>0</v>
      </c>
      <c r="J9" s="94">
        <v>0</v>
      </c>
      <c r="K9" s="91">
        <v>0</v>
      </c>
      <c r="L9" s="92">
        <v>0</v>
      </c>
      <c r="M9" s="93">
        <v>0</v>
      </c>
      <c r="N9" s="94">
        <v>0</v>
      </c>
      <c r="O9" s="91">
        <v>0</v>
      </c>
      <c r="P9" s="92">
        <v>0</v>
      </c>
      <c r="Q9" s="93">
        <v>0</v>
      </c>
      <c r="R9" s="94">
        <v>0</v>
      </c>
      <c r="S9" s="91">
        <v>0</v>
      </c>
      <c r="T9" s="92">
        <v>0</v>
      </c>
      <c r="U9" s="93"/>
      <c r="V9" s="94"/>
      <c r="W9" s="91"/>
      <c r="X9" s="92"/>
      <c r="Y9" s="93"/>
      <c r="Z9" s="94"/>
    </row>
    <row r="10" spans="2:31" x14ac:dyDescent="0.25">
      <c r="B10" s="3" t="s">
        <v>3</v>
      </c>
      <c r="C10" s="91">
        <v>0</v>
      </c>
      <c r="D10" s="92">
        <v>0</v>
      </c>
      <c r="E10" s="93">
        <v>0</v>
      </c>
      <c r="F10" s="94">
        <v>0</v>
      </c>
      <c r="G10" s="91">
        <v>0</v>
      </c>
      <c r="H10" s="92">
        <v>0</v>
      </c>
      <c r="I10" s="93">
        <v>0</v>
      </c>
      <c r="J10" s="94">
        <v>0</v>
      </c>
      <c r="K10" s="91">
        <v>0</v>
      </c>
      <c r="L10" s="92">
        <v>0</v>
      </c>
      <c r="M10" s="93">
        <v>0</v>
      </c>
      <c r="N10" s="94">
        <v>0</v>
      </c>
      <c r="O10" s="91">
        <v>0</v>
      </c>
      <c r="P10" s="92">
        <v>0</v>
      </c>
      <c r="Q10" s="93">
        <v>0</v>
      </c>
      <c r="R10" s="94">
        <v>0</v>
      </c>
      <c r="S10" s="91">
        <v>0</v>
      </c>
      <c r="T10" s="92">
        <v>0</v>
      </c>
      <c r="U10" s="93"/>
      <c r="V10" s="94"/>
      <c r="W10" s="91"/>
      <c r="X10" s="92"/>
      <c r="Y10" s="93"/>
      <c r="Z10" s="94"/>
    </row>
    <row r="11" spans="2:31" x14ac:dyDescent="0.25">
      <c r="B11" s="3" t="s">
        <v>4</v>
      </c>
      <c r="C11" s="91">
        <v>1.5E-3</v>
      </c>
      <c r="D11" s="92">
        <v>0.42911159839789398</v>
      </c>
      <c r="E11" s="93">
        <v>2.0000000000000001E-4</v>
      </c>
      <c r="F11" s="94">
        <v>0.44190618866864101</v>
      </c>
      <c r="G11" s="91">
        <v>-5.0000000000000001E-4</v>
      </c>
      <c r="H11" s="92">
        <v>0.432031426927384</v>
      </c>
      <c r="I11" s="93">
        <v>3.7000000000000002E-3</v>
      </c>
      <c r="J11" s="94">
        <v>0.426703291829237</v>
      </c>
      <c r="K11" s="91">
        <v>3.0999999999999999E-3</v>
      </c>
      <c r="L11" s="92">
        <v>0.42974961105729498</v>
      </c>
      <c r="M11" s="93">
        <v>3.3E-3</v>
      </c>
      <c r="N11" s="94">
        <v>0.43831545072370798</v>
      </c>
      <c r="O11" s="91">
        <v>5.9999999999999995E-4</v>
      </c>
      <c r="P11" s="92">
        <v>0.43584517421775198</v>
      </c>
      <c r="Q11" s="93">
        <v>1.8E-3</v>
      </c>
      <c r="R11" s="94">
        <v>0.42833307770634299</v>
      </c>
      <c r="S11" s="91">
        <v>2.0000000000000001E-4</v>
      </c>
      <c r="T11" s="92">
        <v>0.434739134592107</v>
      </c>
      <c r="U11" s="93"/>
      <c r="V11" s="94"/>
      <c r="W11" s="91"/>
      <c r="X11" s="92"/>
      <c r="Y11" s="93"/>
      <c r="Z11" s="94"/>
    </row>
    <row r="12" spans="2:31" x14ac:dyDescent="0.25">
      <c r="B12" s="3" t="s">
        <v>5</v>
      </c>
      <c r="C12" s="91">
        <v>1E-4</v>
      </c>
      <c r="D12" s="92">
        <v>2.13096131838564E-2</v>
      </c>
      <c r="E12" s="93">
        <v>2.0000000000000001E-4</v>
      </c>
      <c r="F12" s="94">
        <v>2.1204951303034101E-2</v>
      </c>
      <c r="G12" s="91">
        <v>0</v>
      </c>
      <c r="H12" s="92">
        <v>1.85248304299762E-2</v>
      </c>
      <c r="I12" s="93">
        <v>2.0000000000000001E-4</v>
      </c>
      <c r="J12" s="94">
        <v>1.8599156591771901E-2</v>
      </c>
      <c r="K12" s="91">
        <v>2.0000000000000001E-4</v>
      </c>
      <c r="L12" s="92">
        <v>1.8615438553268301E-2</v>
      </c>
      <c r="M12" s="93">
        <v>1E-4</v>
      </c>
      <c r="N12" s="94">
        <v>1.51811585584686E-2</v>
      </c>
      <c r="O12" s="91">
        <v>0</v>
      </c>
      <c r="P12" s="92">
        <v>1.5129793449177399E-2</v>
      </c>
      <c r="Q12" s="93">
        <v>1E-4</v>
      </c>
      <c r="R12" s="94">
        <v>1.5148942095737E-2</v>
      </c>
      <c r="S12" s="91">
        <v>0</v>
      </c>
      <c r="T12" s="92">
        <v>1.4160501739010199E-2</v>
      </c>
      <c r="U12" s="93"/>
      <c r="V12" s="94"/>
      <c r="W12" s="91"/>
      <c r="X12" s="92"/>
      <c r="Y12" s="93"/>
      <c r="Z12" s="94"/>
    </row>
    <row r="13" spans="2:31" x14ac:dyDescent="0.25">
      <c r="B13" s="3" t="s">
        <v>6</v>
      </c>
      <c r="C13" s="91">
        <v>-2.0000000000000001E-4</v>
      </c>
      <c r="D13" s="92">
        <v>5.8034181986043997E-3</v>
      </c>
      <c r="E13" s="93">
        <v>2.0000000000000001E-4</v>
      </c>
      <c r="F13" s="94">
        <v>6.1111030343720101E-3</v>
      </c>
      <c r="G13" s="91">
        <v>1E-4</v>
      </c>
      <c r="H13" s="92">
        <v>6.2039373684239498E-3</v>
      </c>
      <c r="I13" s="93">
        <v>-4.0000000000000002E-4</v>
      </c>
      <c r="J13" s="94">
        <v>5.7467295537613197E-3</v>
      </c>
      <c r="K13" s="91">
        <v>6.9999999999999999E-4</v>
      </c>
      <c r="L13" s="92">
        <v>8.9601242019614596E-3</v>
      </c>
      <c r="M13" s="93">
        <v>0</v>
      </c>
      <c r="N13" s="94">
        <v>9.3651645168535101E-3</v>
      </c>
      <c r="O13" s="91">
        <v>2.9999999999999997E-4</v>
      </c>
      <c r="P13" s="92">
        <v>9.6211396713687999E-3</v>
      </c>
      <c r="Q13" s="93">
        <v>-2.0000000000000001E-4</v>
      </c>
      <c r="R13" s="94">
        <v>9.3633542042347306E-3</v>
      </c>
      <c r="S13" s="91">
        <v>0</v>
      </c>
      <c r="T13" s="92">
        <v>9.7297891858900906E-3</v>
      </c>
      <c r="U13" s="93"/>
      <c r="V13" s="94"/>
      <c r="W13" s="91"/>
      <c r="X13" s="92"/>
      <c r="Y13" s="93"/>
      <c r="Z13" s="94"/>
    </row>
    <row r="14" spans="2:31" x14ac:dyDescent="0.25">
      <c r="B14" s="3" t="s">
        <v>62</v>
      </c>
      <c r="C14" s="91">
        <v>-2.9999999999999997E-4</v>
      </c>
      <c r="D14" s="92">
        <v>3.3010116660391699E-2</v>
      </c>
      <c r="E14" s="93">
        <v>2.0000000000000001E-4</v>
      </c>
      <c r="F14" s="94">
        <v>3.4552637598332998E-2</v>
      </c>
      <c r="G14" s="91">
        <v>-1E-4</v>
      </c>
      <c r="H14" s="92">
        <v>3.4320678484998403E-2</v>
      </c>
      <c r="I14" s="93">
        <v>-5.9999999999999995E-4</v>
      </c>
      <c r="J14" s="94">
        <v>3.3487086722232703E-2</v>
      </c>
      <c r="K14" s="91">
        <v>-4.0000000000000002E-4</v>
      </c>
      <c r="L14" s="92">
        <v>3.27149415879667E-2</v>
      </c>
      <c r="M14" s="93">
        <v>1E-3</v>
      </c>
      <c r="N14" s="94">
        <v>2.6583939216125198E-2</v>
      </c>
      <c r="O14" s="91">
        <v>4.0000000000000002E-4</v>
      </c>
      <c r="P14" s="92">
        <v>2.7002740399692401E-2</v>
      </c>
      <c r="Q14" s="93">
        <v>-2.9999999999999997E-4</v>
      </c>
      <c r="R14" s="94">
        <v>3.4809534782900803E-2</v>
      </c>
      <c r="S14" s="91">
        <v>-1E-4</v>
      </c>
      <c r="T14" s="92">
        <v>3.5963312058347401E-2</v>
      </c>
      <c r="U14" s="93"/>
      <c r="V14" s="94"/>
      <c r="W14" s="91"/>
      <c r="X14" s="92"/>
      <c r="Y14" s="93"/>
      <c r="Z14" s="94"/>
    </row>
    <row r="15" spans="2:31" x14ac:dyDescent="0.25">
      <c r="B15" s="3" t="s">
        <v>7</v>
      </c>
      <c r="C15" s="91">
        <v>0</v>
      </c>
      <c r="D15" s="92">
        <v>0</v>
      </c>
      <c r="E15" s="93">
        <v>0</v>
      </c>
      <c r="F15" s="94">
        <v>0</v>
      </c>
      <c r="G15" s="91">
        <v>0</v>
      </c>
      <c r="H15" s="92">
        <v>0</v>
      </c>
      <c r="I15" s="93">
        <v>0</v>
      </c>
      <c r="J15" s="94">
        <v>0</v>
      </c>
      <c r="K15" s="91">
        <v>0</v>
      </c>
      <c r="L15" s="92">
        <v>0</v>
      </c>
      <c r="M15" s="93">
        <v>0</v>
      </c>
      <c r="N15" s="94">
        <v>0</v>
      </c>
      <c r="O15" s="91">
        <v>0</v>
      </c>
      <c r="P15" s="92">
        <v>0</v>
      </c>
      <c r="Q15" s="93">
        <v>0</v>
      </c>
      <c r="R15" s="94">
        <v>0</v>
      </c>
      <c r="S15" s="91">
        <v>0</v>
      </c>
      <c r="T15" s="92">
        <v>0</v>
      </c>
      <c r="U15" s="93"/>
      <c r="V15" s="94"/>
      <c r="W15" s="91"/>
      <c r="X15" s="92"/>
      <c r="Y15" s="93"/>
      <c r="Z15" s="94"/>
    </row>
    <row r="16" spans="2:31" x14ac:dyDescent="0.25">
      <c r="B16" s="3" t="s">
        <v>8</v>
      </c>
      <c r="C16" s="91">
        <v>0</v>
      </c>
      <c r="D16" s="92">
        <v>0</v>
      </c>
      <c r="E16" s="93">
        <v>0</v>
      </c>
      <c r="F16" s="94">
        <v>0</v>
      </c>
      <c r="G16" s="91">
        <v>0</v>
      </c>
      <c r="H16" s="92">
        <v>0</v>
      </c>
      <c r="I16" s="93">
        <v>0</v>
      </c>
      <c r="J16" s="94">
        <v>0</v>
      </c>
      <c r="K16" s="91">
        <v>0</v>
      </c>
      <c r="L16" s="92">
        <v>0</v>
      </c>
      <c r="M16" s="93">
        <v>0</v>
      </c>
      <c r="N16" s="94">
        <v>0</v>
      </c>
      <c r="O16" s="91">
        <v>0</v>
      </c>
      <c r="P16" s="92">
        <v>0</v>
      </c>
      <c r="Q16" s="93">
        <v>0</v>
      </c>
      <c r="R16" s="94">
        <v>0</v>
      </c>
      <c r="S16" s="91">
        <v>0</v>
      </c>
      <c r="T16" s="92">
        <v>0</v>
      </c>
      <c r="U16" s="93"/>
      <c r="V16" s="94"/>
      <c r="W16" s="91"/>
      <c r="X16" s="92"/>
      <c r="Y16" s="93"/>
      <c r="Z16" s="94"/>
    </row>
    <row r="17" spans="2:26" x14ac:dyDescent="0.25">
      <c r="B17" s="3" t="s">
        <v>9</v>
      </c>
      <c r="C17" s="91">
        <v>0</v>
      </c>
      <c r="D17" s="92">
        <v>8.1707504030287899E-4</v>
      </c>
      <c r="E17" s="93">
        <v>2.0000000000000001E-4</v>
      </c>
      <c r="F17" s="94">
        <v>8.8282289945634405E-4</v>
      </c>
      <c r="G17" s="91">
        <v>-2.0000000000000001E-4</v>
      </c>
      <c r="H17" s="92">
        <v>7.1042055226767204E-4</v>
      </c>
      <c r="I17" s="93">
        <v>2.9999999999999997E-4</v>
      </c>
      <c r="J17" s="94">
        <v>9.5343910183718901E-4</v>
      </c>
      <c r="K17" s="91">
        <v>-8.9999999999999998E-4</v>
      </c>
      <c r="L17" s="92">
        <v>0</v>
      </c>
      <c r="M17" s="93">
        <v>0</v>
      </c>
      <c r="N17" s="94">
        <v>0</v>
      </c>
      <c r="O17" s="91">
        <v>0</v>
      </c>
      <c r="P17" s="92">
        <v>0</v>
      </c>
      <c r="Q17" s="93">
        <v>0</v>
      </c>
      <c r="R17" s="94">
        <v>0</v>
      </c>
      <c r="S17" s="91">
        <v>0</v>
      </c>
      <c r="T17" s="92">
        <v>0</v>
      </c>
      <c r="U17" s="93"/>
      <c r="V17" s="94"/>
      <c r="W17" s="91"/>
      <c r="X17" s="92"/>
      <c r="Y17" s="93"/>
      <c r="Z17" s="94"/>
    </row>
    <row r="18" spans="2:26" x14ac:dyDescent="0.25">
      <c r="B18" s="3" t="s">
        <v>10</v>
      </c>
      <c r="C18" s="91">
        <v>6.9999999999999999E-4</v>
      </c>
      <c r="D18" s="92">
        <v>1.6242189127573801E-3</v>
      </c>
      <c r="E18" s="93">
        <v>-9.9999999999999896E-5</v>
      </c>
      <c r="F18" s="94">
        <v>8.1631774687232505E-4</v>
      </c>
      <c r="G18" s="91">
        <v>-9.9999999999999896E-5</v>
      </c>
      <c r="H18" s="92">
        <v>1.1989521721212299E-3</v>
      </c>
      <c r="I18" s="93">
        <v>1.4E-3</v>
      </c>
      <c r="J18" s="94">
        <v>2.58163347519549E-3</v>
      </c>
      <c r="K18" s="91">
        <v>9.9999999999999894E-4</v>
      </c>
      <c r="L18" s="92">
        <v>3.94821417823156E-3</v>
      </c>
      <c r="M18" s="93">
        <v>-1.1000000000000001E-3</v>
      </c>
      <c r="N18" s="94">
        <v>3.39710437095979E-3</v>
      </c>
      <c r="O18" s="91">
        <v>-8.0000000000000004E-4</v>
      </c>
      <c r="P18" s="92">
        <v>2.9307456108258398E-3</v>
      </c>
      <c r="Q18" s="93">
        <v>5.9999999999999995E-4</v>
      </c>
      <c r="R18" s="94">
        <v>2.73490469681828E-3</v>
      </c>
      <c r="S18" s="91">
        <v>-8.0000000000000004E-4</v>
      </c>
      <c r="T18" s="92">
        <v>2.3203109235522602E-3</v>
      </c>
      <c r="U18" s="93"/>
      <c r="V18" s="94"/>
      <c r="W18" s="91"/>
      <c r="X18" s="92"/>
      <c r="Y18" s="93"/>
      <c r="Z18" s="94"/>
    </row>
    <row r="19" spans="2:26" x14ac:dyDescent="0.25">
      <c r="B19" s="3" t="s">
        <v>11</v>
      </c>
      <c r="C19" s="91">
        <v>0</v>
      </c>
      <c r="D19" s="92">
        <v>0</v>
      </c>
      <c r="E19" s="93">
        <v>0</v>
      </c>
      <c r="F19" s="94">
        <v>0</v>
      </c>
      <c r="G19" s="91">
        <v>0</v>
      </c>
      <c r="H19" s="92">
        <v>0</v>
      </c>
      <c r="I19" s="93">
        <v>0</v>
      </c>
      <c r="J19" s="94">
        <v>0</v>
      </c>
      <c r="K19" s="91">
        <v>0</v>
      </c>
      <c r="L19" s="92">
        <v>0</v>
      </c>
      <c r="M19" s="93">
        <v>0</v>
      </c>
      <c r="N19" s="94">
        <v>0</v>
      </c>
      <c r="O19" s="91">
        <v>0</v>
      </c>
      <c r="P19" s="92">
        <v>0</v>
      </c>
      <c r="Q19" s="93">
        <v>0</v>
      </c>
      <c r="R19" s="94">
        <v>0</v>
      </c>
      <c r="S19" s="91">
        <v>0</v>
      </c>
      <c r="T19" s="92">
        <v>0</v>
      </c>
      <c r="U19" s="93"/>
      <c r="V19" s="94"/>
      <c r="W19" s="91"/>
      <c r="X19" s="92"/>
      <c r="Y19" s="93"/>
      <c r="Z19" s="94"/>
    </row>
    <row r="20" spans="2:26" x14ac:dyDescent="0.25">
      <c r="B20" s="3" t="s">
        <v>12</v>
      </c>
      <c r="C20" s="91">
        <v>0</v>
      </c>
      <c r="D20" s="92">
        <v>0</v>
      </c>
      <c r="E20" s="93">
        <v>0</v>
      </c>
      <c r="F20" s="94">
        <v>0</v>
      </c>
      <c r="G20" s="91">
        <v>0</v>
      </c>
      <c r="H20" s="92">
        <v>0</v>
      </c>
      <c r="I20" s="93">
        <v>0</v>
      </c>
      <c r="J20" s="94">
        <v>0</v>
      </c>
      <c r="K20" s="91">
        <v>0</v>
      </c>
      <c r="L20" s="92">
        <v>0</v>
      </c>
      <c r="M20" s="93">
        <v>0</v>
      </c>
      <c r="N20" s="94">
        <v>0</v>
      </c>
      <c r="O20" s="91">
        <v>0</v>
      </c>
      <c r="P20" s="92">
        <v>0</v>
      </c>
      <c r="Q20" s="93">
        <v>0</v>
      </c>
      <c r="R20" s="94">
        <v>0</v>
      </c>
      <c r="S20" s="91">
        <v>0</v>
      </c>
      <c r="T20" s="92">
        <v>0</v>
      </c>
      <c r="U20" s="93"/>
      <c r="V20" s="94"/>
      <c r="W20" s="91"/>
      <c r="X20" s="92"/>
      <c r="Y20" s="93"/>
      <c r="Z20" s="94"/>
    </row>
    <row r="21" spans="2:26" x14ac:dyDescent="0.25">
      <c r="B21" s="3" t="s">
        <v>13</v>
      </c>
      <c r="C21" s="91">
        <v>0</v>
      </c>
      <c r="D21" s="92">
        <v>0</v>
      </c>
      <c r="E21" s="93">
        <v>0</v>
      </c>
      <c r="F21" s="94">
        <v>0</v>
      </c>
      <c r="G21" s="91">
        <v>0</v>
      </c>
      <c r="H21" s="92">
        <v>0</v>
      </c>
      <c r="I21" s="93">
        <v>0</v>
      </c>
      <c r="J21" s="94">
        <v>0</v>
      </c>
      <c r="K21" s="91">
        <v>0</v>
      </c>
      <c r="L21" s="92">
        <v>0</v>
      </c>
      <c r="M21" s="93">
        <v>0</v>
      </c>
      <c r="N21" s="94">
        <v>0</v>
      </c>
      <c r="O21" s="91">
        <v>0</v>
      </c>
      <c r="P21" s="92">
        <v>0</v>
      </c>
      <c r="Q21" s="93">
        <v>0</v>
      </c>
      <c r="R21" s="94">
        <v>0</v>
      </c>
      <c r="S21" s="91">
        <v>0</v>
      </c>
      <c r="T21" s="92">
        <v>0</v>
      </c>
      <c r="U21" s="93"/>
      <c r="V21" s="94"/>
      <c r="W21" s="91"/>
      <c r="X21" s="92"/>
      <c r="Y21" s="93"/>
      <c r="Z21" s="94"/>
    </row>
    <row r="22" spans="2:26" x14ac:dyDescent="0.25">
      <c r="B22" s="3" t="s">
        <v>14</v>
      </c>
      <c r="C22" s="91">
        <v>0</v>
      </c>
      <c r="D22" s="92">
        <v>0</v>
      </c>
      <c r="E22" s="93">
        <v>0</v>
      </c>
      <c r="F22" s="94">
        <v>0</v>
      </c>
      <c r="G22" s="91">
        <v>0</v>
      </c>
      <c r="H22" s="92">
        <v>0</v>
      </c>
      <c r="I22" s="93">
        <v>0</v>
      </c>
      <c r="J22" s="94">
        <v>0</v>
      </c>
      <c r="K22" s="91">
        <v>0</v>
      </c>
      <c r="L22" s="92">
        <v>0</v>
      </c>
      <c r="M22" s="93">
        <v>0</v>
      </c>
      <c r="N22" s="94">
        <v>0</v>
      </c>
      <c r="O22" s="91">
        <v>0</v>
      </c>
      <c r="P22" s="92">
        <v>0</v>
      </c>
      <c r="Q22" s="93">
        <v>0</v>
      </c>
      <c r="R22" s="94">
        <v>0</v>
      </c>
      <c r="S22" s="91">
        <v>0</v>
      </c>
      <c r="T22" s="92">
        <v>0</v>
      </c>
      <c r="U22" s="93"/>
      <c r="V22" s="94"/>
      <c r="W22" s="91"/>
      <c r="X22" s="92"/>
      <c r="Y22" s="93"/>
      <c r="Z22" s="94"/>
    </row>
    <row r="23" spans="2:26" x14ac:dyDescent="0.25">
      <c r="B23" s="3" t="s">
        <v>15</v>
      </c>
      <c r="C23" s="91">
        <v>0</v>
      </c>
      <c r="D23" s="92">
        <v>0</v>
      </c>
      <c r="E23" s="93">
        <v>0</v>
      </c>
      <c r="F23" s="94">
        <v>0</v>
      </c>
      <c r="G23" s="91">
        <v>0</v>
      </c>
      <c r="H23" s="92">
        <v>0</v>
      </c>
      <c r="I23" s="93">
        <v>0</v>
      </c>
      <c r="J23" s="94">
        <v>0</v>
      </c>
      <c r="K23" s="91">
        <v>0</v>
      </c>
      <c r="L23" s="92">
        <v>0</v>
      </c>
      <c r="M23" s="93">
        <v>0</v>
      </c>
      <c r="N23" s="94">
        <v>0</v>
      </c>
      <c r="O23" s="91">
        <v>0</v>
      </c>
      <c r="P23" s="92">
        <v>0</v>
      </c>
      <c r="Q23" s="93">
        <v>0</v>
      </c>
      <c r="R23" s="94">
        <v>0</v>
      </c>
      <c r="S23" s="91">
        <v>0</v>
      </c>
      <c r="T23" s="92">
        <v>0</v>
      </c>
      <c r="U23" s="93"/>
      <c r="V23" s="94"/>
      <c r="W23" s="91"/>
      <c r="X23" s="92"/>
      <c r="Y23" s="93"/>
      <c r="Z23" s="94"/>
    </row>
    <row r="24" spans="2:26" x14ac:dyDescent="0.25">
      <c r="B24" s="3" t="s">
        <v>16</v>
      </c>
      <c r="C24" s="91">
        <v>0</v>
      </c>
      <c r="D24" s="92">
        <v>0</v>
      </c>
      <c r="E24" s="93">
        <v>0</v>
      </c>
      <c r="F24" s="94">
        <v>0</v>
      </c>
      <c r="G24" s="91">
        <v>0</v>
      </c>
      <c r="H24" s="92">
        <v>0</v>
      </c>
      <c r="I24" s="93">
        <v>0</v>
      </c>
      <c r="J24" s="94">
        <v>0</v>
      </c>
      <c r="K24" s="91">
        <v>0</v>
      </c>
      <c r="L24" s="92">
        <v>0</v>
      </c>
      <c r="M24" s="93">
        <v>0</v>
      </c>
      <c r="N24" s="94">
        <v>0</v>
      </c>
      <c r="O24" s="91">
        <v>0</v>
      </c>
      <c r="P24" s="92">
        <v>0</v>
      </c>
      <c r="Q24" s="93">
        <v>0</v>
      </c>
      <c r="R24" s="94">
        <v>0</v>
      </c>
      <c r="S24" s="91">
        <v>0</v>
      </c>
      <c r="T24" s="92">
        <v>0</v>
      </c>
      <c r="U24" s="93"/>
      <c r="V24" s="94"/>
      <c r="W24" s="91"/>
      <c r="X24" s="92"/>
      <c r="Y24" s="93"/>
      <c r="Z24" s="94"/>
    </row>
    <row r="25" spans="2:26" x14ac:dyDescent="0.25">
      <c r="B25" s="3" t="s">
        <v>17</v>
      </c>
      <c r="C25" s="91">
        <v>0</v>
      </c>
      <c r="D25" s="92">
        <v>-5.9378553765539004E-4</v>
      </c>
      <c r="E25" s="93">
        <v>0</v>
      </c>
      <c r="F25" s="94">
        <v>-8.8760643111454596E-4</v>
      </c>
      <c r="G25" s="91">
        <v>0</v>
      </c>
      <c r="H25" s="92">
        <v>-1.43354162918214E-3</v>
      </c>
      <c r="I25" s="93">
        <v>0</v>
      </c>
      <c r="J25" s="94">
        <v>-1.44805955115471E-3</v>
      </c>
      <c r="K25" s="91">
        <v>0</v>
      </c>
      <c r="L25" s="92">
        <v>-1.7587893103034201E-3</v>
      </c>
      <c r="M25" s="93">
        <v>0</v>
      </c>
      <c r="N25" s="94">
        <v>-2.1911453567459798E-3</v>
      </c>
      <c r="O25" s="91">
        <v>0</v>
      </c>
      <c r="P25" s="92">
        <v>-2.50322017727236E-3</v>
      </c>
      <c r="Q25" s="93">
        <v>0</v>
      </c>
      <c r="R25" s="94">
        <v>-2.6733222485455701E-3</v>
      </c>
      <c r="S25" s="91">
        <v>0</v>
      </c>
      <c r="T25" s="92">
        <v>-3.0226026724741901E-3</v>
      </c>
      <c r="U25" s="93"/>
      <c r="V25" s="94"/>
      <c r="W25" s="91"/>
      <c r="X25" s="92"/>
      <c r="Y25" s="93"/>
      <c r="Z25" s="94"/>
    </row>
    <row r="26" spans="2:26" x14ac:dyDescent="0.25">
      <c r="B26" s="4" t="s">
        <v>18</v>
      </c>
      <c r="C26" s="95">
        <v>4.7999999999999996E-3</v>
      </c>
      <c r="D26" s="96">
        <v>1</v>
      </c>
      <c r="E26" s="97">
        <v>2.8E-3</v>
      </c>
      <c r="F26" s="98">
        <v>1</v>
      </c>
      <c r="G26" s="95">
        <v>-4.0000000000000001E-3</v>
      </c>
      <c r="H26" s="96">
        <v>1</v>
      </c>
      <c r="I26" s="97">
        <v>6.1000000000000004E-3</v>
      </c>
      <c r="J26" s="98">
        <v>1</v>
      </c>
      <c r="K26" s="95">
        <v>8.5000000000000006E-3</v>
      </c>
      <c r="L26" s="96">
        <v>1</v>
      </c>
      <c r="M26" s="97">
        <v>7.1999999999999998E-3</v>
      </c>
      <c r="N26" s="98">
        <v>1</v>
      </c>
      <c r="O26" s="95">
        <v>-2.0000000000000001E-4</v>
      </c>
      <c r="P26" s="96">
        <v>1</v>
      </c>
      <c r="Q26" s="97">
        <v>2.8E-3</v>
      </c>
      <c r="R26" s="98">
        <v>1</v>
      </c>
      <c r="S26" s="95">
        <v>-3.5000000000000001E-3</v>
      </c>
      <c r="T26" s="96">
        <v>1</v>
      </c>
      <c r="U26" s="97"/>
      <c r="V26" s="98"/>
      <c r="W26" s="95"/>
      <c r="X26" s="96"/>
      <c r="Y26" s="97"/>
      <c r="Z26" s="98"/>
    </row>
    <row r="27" spans="2:26" x14ac:dyDescent="0.25">
      <c r="B27" s="8" t="s">
        <v>24</v>
      </c>
      <c r="C27" s="99">
        <v>36.016590000000001</v>
      </c>
      <c r="D27" s="100"/>
      <c r="E27" s="101">
        <v>21.2665299999999</v>
      </c>
      <c r="F27" s="100"/>
      <c r="G27" s="99">
        <v>-29.371250000000501</v>
      </c>
      <c r="H27" s="100"/>
      <c r="I27" s="101">
        <v>44.205319999999901</v>
      </c>
      <c r="J27" s="100"/>
      <c r="K27" s="99">
        <v>62.043360000000398</v>
      </c>
      <c r="L27" s="100"/>
      <c r="M27" s="101">
        <v>52.483829999999898</v>
      </c>
      <c r="N27" s="100"/>
      <c r="O27" s="99">
        <v>-1.2288199999995499</v>
      </c>
      <c r="P27" s="100"/>
      <c r="Q27" s="101">
        <v>19.2507099999997</v>
      </c>
      <c r="R27" s="100"/>
      <c r="S27" s="99">
        <v>-23.485510000000598</v>
      </c>
      <c r="T27" s="100"/>
      <c r="U27" s="101"/>
      <c r="V27" s="100"/>
      <c r="W27" s="99"/>
      <c r="X27" s="100"/>
      <c r="Y27" s="101"/>
      <c r="Z27" s="100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2">
        <v>6.6E-3</v>
      </c>
      <c r="D29" s="103">
        <v>0.93761350929138598</v>
      </c>
      <c r="E29" s="104">
        <v>1.1999999999999999E-3</v>
      </c>
      <c r="F29" s="105">
        <v>0.93402745556699296</v>
      </c>
      <c r="G29" s="102">
        <v>-3.8999999999999998E-3</v>
      </c>
      <c r="H29" s="103">
        <v>0.93441592320760203</v>
      </c>
      <c r="I29" s="104">
        <v>9.7000000000000003E-3</v>
      </c>
      <c r="J29" s="105">
        <v>0.93982782339986304</v>
      </c>
      <c r="K29" s="102">
        <v>1.1299999999999999E-2</v>
      </c>
      <c r="L29" s="103">
        <v>0.94367699158696505</v>
      </c>
      <c r="M29" s="104">
        <v>3.7000000000000002E-3</v>
      </c>
      <c r="N29" s="105">
        <v>0.93691588080358401</v>
      </c>
      <c r="O29" s="102">
        <v>-2.0999999999999999E-3</v>
      </c>
      <c r="P29" s="103">
        <v>0.92514259362391305</v>
      </c>
      <c r="Q29" s="104">
        <v>4.4999999999999997E-3</v>
      </c>
      <c r="R29" s="105">
        <v>0.91921701127596001</v>
      </c>
      <c r="S29" s="102">
        <v>-3.5000000000000001E-3</v>
      </c>
      <c r="T29" s="103">
        <v>0.91714181199400602</v>
      </c>
      <c r="U29" s="104"/>
      <c r="V29" s="105"/>
      <c r="W29" s="102"/>
      <c r="X29" s="103"/>
      <c r="Y29" s="104"/>
      <c r="Z29" s="105"/>
    </row>
    <row r="30" spans="2:26" x14ac:dyDescent="0.25">
      <c r="B30" s="3" t="s">
        <v>20</v>
      </c>
      <c r="C30" s="91">
        <v>-1.8E-3</v>
      </c>
      <c r="D30" s="92">
        <v>6.2386490708614399E-2</v>
      </c>
      <c r="E30" s="93">
        <v>1.6000000000000001E-3</v>
      </c>
      <c r="F30" s="94">
        <v>6.5972544433006805E-2</v>
      </c>
      <c r="G30" s="91">
        <v>-1E-4</v>
      </c>
      <c r="H30" s="92">
        <v>6.5584076792398194E-2</v>
      </c>
      <c r="I30" s="93">
        <v>-3.5999999999999999E-3</v>
      </c>
      <c r="J30" s="94">
        <v>6.0172176600137198E-2</v>
      </c>
      <c r="K30" s="91">
        <v>-2.8E-3</v>
      </c>
      <c r="L30" s="92">
        <v>5.63230084130351E-2</v>
      </c>
      <c r="M30" s="93">
        <v>3.5000000000000001E-3</v>
      </c>
      <c r="N30" s="94">
        <v>6.30841191964156E-2</v>
      </c>
      <c r="O30" s="91">
        <v>1.9E-3</v>
      </c>
      <c r="P30" s="92">
        <v>7.4857406376086705E-2</v>
      </c>
      <c r="Q30" s="93">
        <v>-1.6999999999999999E-3</v>
      </c>
      <c r="R30" s="94">
        <v>8.0782988724039495E-2</v>
      </c>
      <c r="S30" s="91">
        <v>0</v>
      </c>
      <c r="T30" s="92">
        <v>8.2858188005994496E-2</v>
      </c>
      <c r="U30" s="93"/>
      <c r="V30" s="94"/>
      <c r="W30" s="91"/>
      <c r="X30" s="92"/>
      <c r="Y30" s="93"/>
      <c r="Z30" s="94"/>
    </row>
    <row r="31" spans="2:26" x14ac:dyDescent="0.25">
      <c r="B31" s="4" t="s">
        <v>18</v>
      </c>
      <c r="C31" s="95">
        <v>4.7999999999999996E-3</v>
      </c>
      <c r="D31" s="96">
        <v>1</v>
      </c>
      <c r="E31" s="97">
        <v>2.8E-3</v>
      </c>
      <c r="F31" s="98">
        <v>1</v>
      </c>
      <c r="G31" s="95">
        <v>-4.0000000000000001E-3</v>
      </c>
      <c r="H31" s="96">
        <v>1</v>
      </c>
      <c r="I31" s="97">
        <v>6.1000000000000004E-3</v>
      </c>
      <c r="J31" s="98">
        <v>1</v>
      </c>
      <c r="K31" s="95">
        <v>8.5000000000000006E-3</v>
      </c>
      <c r="L31" s="96">
        <v>1</v>
      </c>
      <c r="M31" s="97">
        <v>7.1999999999999998E-3</v>
      </c>
      <c r="N31" s="98">
        <v>1</v>
      </c>
      <c r="O31" s="95">
        <v>-2.0000000000000001E-4</v>
      </c>
      <c r="P31" s="96">
        <v>1</v>
      </c>
      <c r="Q31" s="97">
        <v>2.8E-3</v>
      </c>
      <c r="R31" s="98">
        <v>1</v>
      </c>
      <c r="S31" s="95">
        <v>-3.5000000000000001E-3</v>
      </c>
      <c r="T31" s="96">
        <v>1</v>
      </c>
      <c r="U31" s="97"/>
      <c r="V31" s="98"/>
      <c r="W31" s="95"/>
      <c r="X31" s="96"/>
      <c r="Y31" s="97"/>
      <c r="Z31" s="98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2">
        <v>4.1999999999999997E-3</v>
      </c>
      <c r="D33" s="103">
        <v>0.97185653524243698</v>
      </c>
      <c r="E33" s="104">
        <v>2.3E-3</v>
      </c>
      <c r="F33" s="105">
        <v>0.97275523434683597</v>
      </c>
      <c r="G33" s="102">
        <v>-3.8999999999999998E-3</v>
      </c>
      <c r="H33" s="103">
        <v>0.97550582165866095</v>
      </c>
      <c r="I33" s="104">
        <v>4.8999999999999998E-3</v>
      </c>
      <c r="J33" s="105">
        <v>0.97452053993042598</v>
      </c>
      <c r="K33" s="102">
        <v>7.4999999999999997E-3</v>
      </c>
      <c r="L33" s="103">
        <v>0.97377008637551399</v>
      </c>
      <c r="M33" s="104">
        <v>7.7000000000000002E-3</v>
      </c>
      <c r="N33" s="105">
        <v>0.97753511194564602</v>
      </c>
      <c r="O33" s="102">
        <v>4.0000000000000002E-4</v>
      </c>
      <c r="P33" s="103">
        <v>0.97817340287460897</v>
      </c>
      <c r="Q33" s="104">
        <v>2.3E-3</v>
      </c>
      <c r="R33" s="105">
        <v>0.97871329874580404</v>
      </c>
      <c r="S33" s="102">
        <v>-2.8999999999999998E-3</v>
      </c>
      <c r="T33" s="103">
        <v>0.98008016672131704</v>
      </c>
      <c r="U33" s="104"/>
      <c r="V33" s="105"/>
      <c r="W33" s="102"/>
      <c r="X33" s="103"/>
      <c r="Y33" s="104"/>
      <c r="Z33" s="105"/>
    </row>
    <row r="34" spans="2:26" x14ac:dyDescent="0.25">
      <c r="B34" s="3" t="s">
        <v>22</v>
      </c>
      <c r="C34" s="91">
        <v>5.9999999999999995E-4</v>
      </c>
      <c r="D34" s="92">
        <v>2.8143464757563099E-2</v>
      </c>
      <c r="E34" s="93">
        <v>5.0000000000000001E-4</v>
      </c>
      <c r="F34" s="94">
        <v>2.7244765653163298E-2</v>
      </c>
      <c r="G34" s="91">
        <v>-1E-4</v>
      </c>
      <c r="H34" s="92">
        <v>2.4494178341339299E-2</v>
      </c>
      <c r="I34" s="93">
        <v>1.1999999999999999E-3</v>
      </c>
      <c r="J34" s="94">
        <v>2.54794600695737E-2</v>
      </c>
      <c r="K34" s="91">
        <v>1E-3</v>
      </c>
      <c r="L34" s="92">
        <v>2.6229913624486401E-2</v>
      </c>
      <c r="M34" s="93">
        <v>-5.0000000000000001E-4</v>
      </c>
      <c r="N34" s="94">
        <v>2.24648880543535E-2</v>
      </c>
      <c r="O34" s="91">
        <v>-5.9999999999999995E-4</v>
      </c>
      <c r="P34" s="92">
        <v>2.1826597125391301E-2</v>
      </c>
      <c r="Q34" s="93">
        <v>5.0000000000000001E-4</v>
      </c>
      <c r="R34" s="94">
        <v>2.12867012541955E-2</v>
      </c>
      <c r="S34" s="91">
        <v>-5.9999999999999995E-4</v>
      </c>
      <c r="T34" s="92">
        <v>1.9919833278683199E-2</v>
      </c>
      <c r="U34" s="93"/>
      <c r="V34" s="94"/>
      <c r="W34" s="91"/>
      <c r="X34" s="92"/>
      <c r="Y34" s="93"/>
      <c r="Z34" s="94"/>
    </row>
    <row r="35" spans="2:26" x14ac:dyDescent="0.25">
      <c r="B35" s="9" t="s">
        <v>18</v>
      </c>
      <c r="C35" s="106">
        <v>4.7999999999999996E-3</v>
      </c>
      <c r="D35" s="107">
        <v>1</v>
      </c>
      <c r="E35" s="108">
        <v>2.8E-3</v>
      </c>
      <c r="F35" s="109">
        <v>1</v>
      </c>
      <c r="G35" s="106">
        <v>-4.0000000000000001E-3</v>
      </c>
      <c r="H35" s="107">
        <v>1</v>
      </c>
      <c r="I35" s="108">
        <v>6.1000000000000004E-3</v>
      </c>
      <c r="J35" s="109">
        <v>1</v>
      </c>
      <c r="K35" s="106">
        <v>8.5000000000000006E-3</v>
      </c>
      <c r="L35" s="107">
        <v>1</v>
      </c>
      <c r="M35" s="108">
        <v>7.1999999999999998E-3</v>
      </c>
      <c r="N35" s="109">
        <v>1</v>
      </c>
      <c r="O35" s="106">
        <v>-2.0000000000000001E-4</v>
      </c>
      <c r="P35" s="107">
        <v>1</v>
      </c>
      <c r="Q35" s="108">
        <v>2.8E-3</v>
      </c>
      <c r="R35" s="109">
        <v>1</v>
      </c>
      <c r="S35" s="106">
        <v>-3.5000000000000001E-3</v>
      </c>
      <c r="T35" s="107">
        <v>1</v>
      </c>
      <c r="U35" s="108"/>
      <c r="V35" s="109"/>
      <c r="W35" s="106"/>
      <c r="X35" s="107"/>
      <c r="Y35" s="108"/>
      <c r="Z35" s="109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1">
        <v>4.0000000000000002E-4</v>
      </c>
      <c r="D38" s="92">
        <v>7.61027021659898E-2</v>
      </c>
      <c r="E38" s="93">
        <v>0</v>
      </c>
      <c r="F38" s="94">
        <v>5.0724194999109899E-2</v>
      </c>
      <c r="G38" s="91">
        <v>5.9999999999999995E-4</v>
      </c>
      <c r="H38" s="92">
        <v>5.2359446204268703E-2</v>
      </c>
      <c r="I38" s="93"/>
      <c r="J38" s="94"/>
    </row>
    <row r="39" spans="2:26" x14ac:dyDescent="0.25">
      <c r="B39" s="3" t="s">
        <v>1477</v>
      </c>
      <c r="C39" s="91">
        <v>1.2999999999999999E-3</v>
      </c>
      <c r="D39" s="92">
        <v>0.43234059352802101</v>
      </c>
      <c r="E39" s="93">
        <v>1.21E-2</v>
      </c>
      <c r="F39" s="94">
        <v>0.45862413297152099</v>
      </c>
      <c r="G39" s="91">
        <v>8.6999999999999994E-3</v>
      </c>
      <c r="H39" s="92">
        <v>0.45375010796929799</v>
      </c>
      <c r="I39" s="93"/>
      <c r="J39" s="94"/>
    </row>
    <row r="40" spans="2:26" x14ac:dyDescent="0.25">
      <c r="B40" s="3" t="s">
        <v>2</v>
      </c>
      <c r="C40" s="91">
        <v>0</v>
      </c>
      <c r="D40" s="92">
        <v>0</v>
      </c>
      <c r="E40" s="93">
        <v>0</v>
      </c>
      <c r="F40" s="94">
        <v>0</v>
      </c>
      <c r="G40" s="91">
        <v>0</v>
      </c>
      <c r="H40" s="92">
        <v>0</v>
      </c>
      <c r="I40" s="93"/>
      <c r="J40" s="94"/>
    </row>
    <row r="41" spans="2:26" x14ac:dyDescent="0.25">
      <c r="B41" s="3" t="s">
        <v>3</v>
      </c>
      <c r="C41" s="91">
        <v>0</v>
      </c>
      <c r="D41" s="92">
        <v>0</v>
      </c>
      <c r="E41" s="93">
        <v>0</v>
      </c>
      <c r="F41" s="94">
        <v>0</v>
      </c>
      <c r="G41" s="91">
        <v>0</v>
      </c>
      <c r="H41" s="92">
        <v>0</v>
      </c>
      <c r="I41" s="93"/>
      <c r="J41" s="94"/>
    </row>
    <row r="42" spans="2:26" x14ac:dyDescent="0.25">
      <c r="B42" s="3" t="s">
        <v>4</v>
      </c>
      <c r="C42" s="91">
        <v>1.1999999999999999E-3</v>
      </c>
      <c r="D42" s="92">
        <v>0.432031426927384</v>
      </c>
      <c r="E42" s="93">
        <v>1.14E-2</v>
      </c>
      <c r="F42" s="94">
        <v>0.43831545072370798</v>
      </c>
      <c r="G42" s="91">
        <v>1.4E-2</v>
      </c>
      <c r="H42" s="92">
        <v>0.434739134592107</v>
      </c>
      <c r="I42" s="93"/>
      <c r="J42" s="94"/>
    </row>
    <row r="43" spans="2:26" x14ac:dyDescent="0.25">
      <c r="B43" s="3" t="s">
        <v>5</v>
      </c>
      <c r="C43" s="91">
        <v>2.9999999999999997E-4</v>
      </c>
      <c r="D43" s="92">
        <v>1.85248304299762E-2</v>
      </c>
      <c r="E43" s="93">
        <v>8.0000000000000004E-4</v>
      </c>
      <c r="F43" s="94">
        <v>1.51811585584686E-2</v>
      </c>
      <c r="G43" s="91">
        <v>8.0000000000000004E-4</v>
      </c>
      <c r="H43" s="92">
        <v>1.4160501739010199E-2</v>
      </c>
      <c r="I43" s="93"/>
      <c r="J43" s="94"/>
    </row>
    <row r="44" spans="2:26" x14ac:dyDescent="0.25">
      <c r="B44" s="3" t="s">
        <v>6</v>
      </c>
      <c r="C44" s="91">
        <v>2.0000000000000001E-4</v>
      </c>
      <c r="D44" s="92">
        <v>6.2039373684239498E-3</v>
      </c>
      <c r="E44" s="93">
        <v>4.0000000000000002E-4</v>
      </c>
      <c r="F44" s="94">
        <v>9.3651645168535101E-3</v>
      </c>
      <c r="G44" s="91">
        <v>5.9999999999999995E-4</v>
      </c>
      <c r="H44" s="92">
        <v>9.7297891858900906E-3</v>
      </c>
      <c r="I44" s="93"/>
      <c r="J44" s="94"/>
    </row>
    <row r="45" spans="2:26" x14ac:dyDescent="0.25">
      <c r="B45" s="3" t="s">
        <v>62</v>
      </c>
      <c r="C45" s="91">
        <v>-2.0000000000000001E-4</v>
      </c>
      <c r="D45" s="92">
        <v>3.4320678484998403E-2</v>
      </c>
      <c r="E45" s="93">
        <v>-2.0000000000000001E-4</v>
      </c>
      <c r="F45" s="94">
        <v>2.6583939216125198E-2</v>
      </c>
      <c r="G45" s="91">
        <v>-1E-4</v>
      </c>
      <c r="H45" s="92">
        <v>3.5963312058347401E-2</v>
      </c>
      <c r="I45" s="93"/>
      <c r="J45" s="94"/>
    </row>
    <row r="46" spans="2:26" x14ac:dyDescent="0.25">
      <c r="B46" s="3" t="s">
        <v>7</v>
      </c>
      <c r="C46" s="91">
        <v>0</v>
      </c>
      <c r="D46" s="92">
        <v>0</v>
      </c>
      <c r="E46" s="93">
        <v>0</v>
      </c>
      <c r="F46" s="94">
        <v>0</v>
      </c>
      <c r="G46" s="91">
        <v>0</v>
      </c>
      <c r="H46" s="92">
        <v>0</v>
      </c>
      <c r="I46" s="93"/>
      <c r="J46" s="94"/>
    </row>
    <row r="47" spans="2:26" x14ac:dyDescent="0.25">
      <c r="B47" s="3" t="s">
        <v>8</v>
      </c>
      <c r="C47" s="91">
        <v>0</v>
      </c>
      <c r="D47" s="92">
        <v>0</v>
      </c>
      <c r="E47" s="93">
        <v>0</v>
      </c>
      <c r="F47" s="94">
        <v>0</v>
      </c>
      <c r="G47" s="91">
        <v>0</v>
      </c>
      <c r="H47" s="92">
        <v>0</v>
      </c>
      <c r="I47" s="93"/>
      <c r="J47" s="94"/>
    </row>
    <row r="48" spans="2:26" x14ac:dyDescent="0.25">
      <c r="B48" s="3" t="s">
        <v>9</v>
      </c>
      <c r="C48" s="91">
        <v>0</v>
      </c>
      <c r="D48" s="92">
        <v>7.1042055226767204E-4</v>
      </c>
      <c r="E48" s="93">
        <v>-6.9999999999999999E-4</v>
      </c>
      <c r="F48" s="94">
        <v>0</v>
      </c>
      <c r="G48" s="91">
        <v>-6.9999999999999999E-4</v>
      </c>
      <c r="H48" s="92">
        <v>0</v>
      </c>
      <c r="I48" s="93"/>
      <c r="J48" s="94"/>
    </row>
    <row r="49" spans="2:10" x14ac:dyDescent="0.25">
      <c r="B49" s="3" t="s">
        <v>10</v>
      </c>
      <c r="C49" s="91">
        <v>4.0000000000000002E-4</v>
      </c>
      <c r="D49" s="92">
        <v>1.1989521721215101E-3</v>
      </c>
      <c r="E49" s="93">
        <v>1.9E-3</v>
      </c>
      <c r="F49" s="94">
        <v>3.3971043709596399E-3</v>
      </c>
      <c r="G49" s="91">
        <v>9.0000000000000204E-4</v>
      </c>
      <c r="H49" s="92">
        <v>2.3203109235521201E-3</v>
      </c>
      <c r="I49" s="93"/>
      <c r="J49" s="94"/>
    </row>
    <row r="50" spans="2:10" x14ac:dyDescent="0.25">
      <c r="B50" s="3" t="s">
        <v>11</v>
      </c>
      <c r="C50" s="91">
        <v>0</v>
      </c>
      <c r="D50" s="92">
        <v>0</v>
      </c>
      <c r="E50" s="93">
        <v>0</v>
      </c>
      <c r="F50" s="94">
        <v>0</v>
      </c>
      <c r="G50" s="91">
        <v>0</v>
      </c>
      <c r="H50" s="92">
        <v>0</v>
      </c>
      <c r="I50" s="93"/>
      <c r="J50" s="94"/>
    </row>
    <row r="51" spans="2:10" x14ac:dyDescent="0.25">
      <c r="B51" s="3" t="s">
        <v>12</v>
      </c>
      <c r="C51" s="91">
        <v>0</v>
      </c>
      <c r="D51" s="92">
        <v>0</v>
      </c>
      <c r="E51" s="93">
        <v>0</v>
      </c>
      <c r="F51" s="94">
        <v>0</v>
      </c>
      <c r="G51" s="91">
        <v>0</v>
      </c>
      <c r="H51" s="92">
        <v>0</v>
      </c>
      <c r="I51" s="93"/>
      <c r="J51" s="94"/>
    </row>
    <row r="52" spans="2:10" x14ac:dyDescent="0.25">
      <c r="B52" s="3" t="s">
        <v>13</v>
      </c>
      <c r="C52" s="91">
        <v>0</v>
      </c>
      <c r="D52" s="92">
        <v>0</v>
      </c>
      <c r="E52" s="93">
        <v>0</v>
      </c>
      <c r="F52" s="94">
        <v>0</v>
      </c>
      <c r="G52" s="91">
        <v>0</v>
      </c>
      <c r="H52" s="92">
        <v>0</v>
      </c>
      <c r="I52" s="93"/>
      <c r="J52" s="94"/>
    </row>
    <row r="53" spans="2:10" x14ac:dyDescent="0.25">
      <c r="B53" s="3" t="s">
        <v>14</v>
      </c>
      <c r="C53" s="91">
        <v>0</v>
      </c>
      <c r="D53" s="92">
        <v>0</v>
      </c>
      <c r="E53" s="93">
        <v>0</v>
      </c>
      <c r="F53" s="94">
        <v>0</v>
      </c>
      <c r="G53" s="91">
        <v>0</v>
      </c>
      <c r="H53" s="92">
        <v>0</v>
      </c>
      <c r="I53" s="93"/>
      <c r="J53" s="94"/>
    </row>
    <row r="54" spans="2:10" x14ac:dyDescent="0.25">
      <c r="B54" s="3" t="s">
        <v>15</v>
      </c>
      <c r="C54" s="91">
        <v>0</v>
      </c>
      <c r="D54" s="92">
        <v>0</v>
      </c>
      <c r="E54" s="93">
        <v>0</v>
      </c>
      <c r="F54" s="94">
        <v>0</v>
      </c>
      <c r="G54" s="91">
        <v>0</v>
      </c>
      <c r="H54" s="92">
        <v>0</v>
      </c>
      <c r="I54" s="93"/>
      <c r="J54" s="94"/>
    </row>
    <row r="55" spans="2:10" x14ac:dyDescent="0.25">
      <c r="B55" s="3" t="s">
        <v>16</v>
      </c>
      <c r="C55" s="91">
        <v>0</v>
      </c>
      <c r="D55" s="92">
        <v>0</v>
      </c>
      <c r="E55" s="93">
        <v>0</v>
      </c>
      <c r="F55" s="94">
        <v>0</v>
      </c>
      <c r="G55" s="91">
        <v>0</v>
      </c>
      <c r="H55" s="92">
        <v>0</v>
      </c>
      <c r="I55" s="93"/>
      <c r="J55" s="94"/>
    </row>
    <row r="56" spans="2:10" x14ac:dyDescent="0.25">
      <c r="B56" s="3" t="s">
        <v>17</v>
      </c>
      <c r="C56" s="91">
        <v>0</v>
      </c>
      <c r="D56" s="92">
        <v>-1.43354162918214E-3</v>
      </c>
      <c r="E56" s="93">
        <v>0</v>
      </c>
      <c r="F56" s="94">
        <v>-2.1911453567459798E-3</v>
      </c>
      <c r="G56" s="91">
        <v>0</v>
      </c>
      <c r="H56" s="92">
        <v>-3.0226026724741901E-3</v>
      </c>
      <c r="I56" s="93"/>
      <c r="J56" s="94"/>
    </row>
    <row r="57" spans="2:10" x14ac:dyDescent="0.25">
      <c r="B57" s="4" t="s">
        <v>25</v>
      </c>
      <c r="C57" s="95">
        <v>3.5999999999999999E-3</v>
      </c>
      <c r="D57" s="96">
        <v>1</v>
      </c>
      <c r="E57" s="97">
        <v>2.5700000000000001E-2</v>
      </c>
      <c r="F57" s="98">
        <v>1</v>
      </c>
      <c r="G57" s="95">
        <v>2.4799999999999999E-2</v>
      </c>
      <c r="H57" s="96">
        <v>1</v>
      </c>
      <c r="I57" s="97"/>
      <c r="J57" s="98"/>
    </row>
    <row r="58" spans="2:10" x14ac:dyDescent="0.25">
      <c r="B58" s="8" t="s">
        <v>24</v>
      </c>
      <c r="C58" s="99">
        <v>27.9118699999994</v>
      </c>
      <c r="D58" s="100"/>
      <c r="E58" s="101">
        <v>186.64438000000001</v>
      </c>
      <c r="F58" s="100"/>
      <c r="G58" s="99">
        <v>181.180759999999</v>
      </c>
      <c r="H58" s="100"/>
      <c r="I58" s="101"/>
      <c r="J58" s="100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2">
        <v>3.8999999999999998E-3</v>
      </c>
      <c r="D60" s="103">
        <v>0.93441592320760203</v>
      </c>
      <c r="E60" s="104">
        <v>2.8899999999999999E-2</v>
      </c>
      <c r="F60" s="105">
        <v>0.93691588080358401</v>
      </c>
      <c r="G60" s="102">
        <v>2.7799999999999998E-2</v>
      </c>
      <c r="H60" s="103">
        <v>0.91714181199400602</v>
      </c>
      <c r="I60" s="104"/>
      <c r="J60" s="105"/>
    </row>
    <row r="61" spans="2:10" x14ac:dyDescent="0.25">
      <c r="B61" s="3" t="s">
        <v>20</v>
      </c>
      <c r="C61" s="91">
        <v>-2.9999999999999997E-4</v>
      </c>
      <c r="D61" s="92">
        <v>6.5584076792397902E-2</v>
      </c>
      <c r="E61" s="93">
        <v>-3.2000000000000002E-3</v>
      </c>
      <c r="F61" s="94">
        <v>6.3084119196415905E-2</v>
      </c>
      <c r="G61" s="91">
        <v>-3.0000000000000001E-3</v>
      </c>
      <c r="H61" s="92">
        <v>8.2858188005994607E-2</v>
      </c>
      <c r="I61" s="93"/>
      <c r="J61" s="94"/>
    </row>
    <row r="62" spans="2:10" x14ac:dyDescent="0.25">
      <c r="B62" s="4" t="s">
        <v>25</v>
      </c>
      <c r="C62" s="95">
        <v>3.5999999999999999E-3</v>
      </c>
      <c r="D62" s="96">
        <v>1</v>
      </c>
      <c r="E62" s="97">
        <v>2.5700000000000001E-2</v>
      </c>
      <c r="F62" s="98">
        <v>1</v>
      </c>
      <c r="G62" s="95">
        <v>2.4799999999999999E-2</v>
      </c>
      <c r="H62" s="96">
        <v>1</v>
      </c>
      <c r="I62" s="97"/>
      <c r="J62" s="98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2">
        <v>2.5999999999999999E-3</v>
      </c>
      <c r="D64" s="103">
        <v>0.97550582165866095</v>
      </c>
      <c r="E64" s="104">
        <v>2.29E-2</v>
      </c>
      <c r="F64" s="105">
        <v>0.97753511194564602</v>
      </c>
      <c r="G64" s="102">
        <v>2.2700000000000001E-2</v>
      </c>
      <c r="H64" s="103">
        <v>0.98008016672131704</v>
      </c>
      <c r="I64" s="104"/>
      <c r="J64" s="105"/>
    </row>
    <row r="65" spans="2:10" x14ac:dyDescent="0.25">
      <c r="B65" s="3" t="s">
        <v>22</v>
      </c>
      <c r="C65" s="91">
        <v>1E-3</v>
      </c>
      <c r="D65" s="92">
        <v>2.44941783413389E-2</v>
      </c>
      <c r="E65" s="93">
        <v>2.8E-3</v>
      </c>
      <c r="F65" s="94">
        <v>2.24648880543541E-2</v>
      </c>
      <c r="G65" s="91">
        <v>2.0999999999999999E-3</v>
      </c>
      <c r="H65" s="92">
        <v>1.99198332786828E-2</v>
      </c>
      <c r="I65" s="93"/>
      <c r="J65" s="94"/>
    </row>
    <row r="66" spans="2:10" x14ac:dyDescent="0.25">
      <c r="B66" s="9" t="s">
        <v>25</v>
      </c>
      <c r="C66" s="106">
        <v>3.5999999999999999E-3</v>
      </c>
      <c r="D66" s="107">
        <v>1</v>
      </c>
      <c r="E66" s="108">
        <v>2.5700000000000001E-2</v>
      </c>
      <c r="F66" s="109">
        <v>1</v>
      </c>
      <c r="G66" s="106">
        <v>2.4799999999999999E-2</v>
      </c>
      <c r="H66" s="107">
        <v>1</v>
      </c>
      <c r="I66" s="108"/>
      <c r="J66" s="109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zoomScale="60" zoomScaleNormal="60" workbookViewId="0">
      <pane ySplit="2" topLeftCell="A709" activePane="bottomLeft" state="frozen"/>
      <selection pane="bottomLeft" activeCell="G3" sqref="G3:G7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2026-10-18T10:48:00Z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